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Лист1!$A$1:$R$45</definedName>
  </definedNames>
  <calcPr calcId="145621" refMode="R1C1"/>
</workbook>
</file>

<file path=xl/calcChain.xml><?xml version="1.0" encoding="utf-8"?>
<calcChain xmlns="http://schemas.openxmlformats.org/spreadsheetml/2006/main">
  <c r="C40" i="1"/>
  <c r="D40"/>
  <c r="E40"/>
  <c r="F40"/>
  <c r="G40"/>
  <c r="H40"/>
  <c r="I40"/>
  <c r="J40"/>
  <c r="K40"/>
  <c r="L40"/>
  <c r="M40"/>
  <c r="N40"/>
  <c r="O40"/>
  <c r="P40"/>
  <c r="Q40"/>
  <c r="C37"/>
  <c r="D37"/>
  <c r="E37"/>
  <c r="F37"/>
  <c r="G37"/>
  <c r="H37"/>
  <c r="I37"/>
  <c r="K37"/>
  <c r="L37"/>
  <c r="M37"/>
  <c r="N37"/>
  <c r="O37"/>
  <c r="P37"/>
  <c r="Q37"/>
  <c r="B40"/>
  <c r="B37"/>
  <c r="C33"/>
  <c r="D33"/>
  <c r="E33"/>
  <c r="F33"/>
  <c r="G33"/>
  <c r="H33"/>
  <c r="I33"/>
  <c r="J33"/>
  <c r="K33"/>
  <c r="L33"/>
  <c r="M33"/>
  <c r="N33"/>
  <c r="O33"/>
  <c r="P33"/>
  <c r="Q33"/>
  <c r="B33"/>
  <c r="C27"/>
  <c r="D27"/>
  <c r="E27"/>
  <c r="F27"/>
  <c r="G27"/>
  <c r="H27"/>
  <c r="I27"/>
  <c r="J27"/>
  <c r="K27"/>
  <c r="M27"/>
  <c r="N27"/>
  <c r="O27"/>
  <c r="P27"/>
  <c r="Q27"/>
  <c r="B27"/>
  <c r="C23"/>
  <c r="D23"/>
  <c r="E23"/>
  <c r="G23"/>
  <c r="H23"/>
  <c r="I23"/>
  <c r="J23"/>
  <c r="K23"/>
  <c r="L23"/>
  <c r="M23"/>
  <c r="N23"/>
  <c r="O23"/>
  <c r="P23"/>
  <c r="Q23"/>
  <c r="B23"/>
  <c r="C18"/>
  <c r="D18"/>
  <c r="E18"/>
  <c r="F18"/>
  <c r="G18"/>
  <c r="H18"/>
  <c r="I18"/>
  <c r="J18"/>
  <c r="K18"/>
  <c r="L18"/>
  <c r="M18"/>
  <c r="N18"/>
  <c r="O18"/>
  <c r="P18"/>
  <c r="Q18"/>
  <c r="B18"/>
  <c r="C15"/>
  <c r="D15"/>
  <c r="E15"/>
  <c r="F15"/>
  <c r="G15"/>
  <c r="H15"/>
  <c r="I15"/>
  <c r="J15"/>
  <c r="K15"/>
  <c r="L15"/>
  <c r="M15"/>
  <c r="N15"/>
  <c r="O15"/>
  <c r="P15"/>
  <c r="Q15"/>
  <c r="B15"/>
  <c r="C10"/>
  <c r="D10"/>
  <c r="E10"/>
  <c r="F10"/>
  <c r="G10"/>
  <c r="H10"/>
  <c r="I10"/>
  <c r="J10"/>
  <c r="K10"/>
  <c r="L10"/>
  <c r="M10"/>
  <c r="N10"/>
  <c r="O10"/>
  <c r="P10"/>
  <c r="Q10"/>
  <c r="B10"/>
  <c r="B41" l="1"/>
  <c r="F41"/>
  <c r="Q41"/>
  <c r="O41"/>
  <c r="M41"/>
  <c r="K41"/>
  <c r="I41"/>
  <c r="G41"/>
  <c r="D41"/>
  <c r="J41"/>
  <c r="P41"/>
  <c r="N41"/>
  <c r="L41"/>
  <c r="H41"/>
  <c r="C41"/>
  <c r="E41"/>
</calcChain>
</file>

<file path=xl/sharedStrings.xml><?xml version="1.0" encoding="utf-8"?>
<sst xmlns="http://schemas.openxmlformats.org/spreadsheetml/2006/main" count="57" uniqueCount="41">
  <si>
    <t>Назва підрозділу</t>
  </si>
  <si>
    <t>Площа, на якій прове-дено облік, га</t>
  </si>
  <si>
    <t>олень плямис-тий</t>
  </si>
  <si>
    <t>кабан</t>
  </si>
  <si>
    <t>козуля</t>
  </si>
  <si>
    <t>борсук</t>
  </si>
  <si>
    <t>білка</t>
  </si>
  <si>
    <t>заєць</t>
  </si>
  <si>
    <t>лисиця</t>
  </si>
  <si>
    <t>куниця лісова</t>
  </si>
  <si>
    <t>ондатра</t>
  </si>
  <si>
    <t>бобер</t>
  </si>
  <si>
    <t>сіра куріпка</t>
  </si>
  <si>
    <t>видра</t>
  </si>
  <si>
    <t>вовк</t>
  </si>
  <si>
    <t xml:space="preserve">ЗВЕДЕНИЙ АКТ ПРОВЕДЕННЯ ОБЛІКІВ МИСЛИВСЬКИХ ТВАРИН В УГІДДЯХ </t>
  </si>
  <si>
    <t>польові угіддя</t>
  </si>
  <si>
    <t>водно-болотні</t>
  </si>
  <si>
    <t>Загаль-на площа, га</t>
  </si>
  <si>
    <t>Види тварин</t>
  </si>
  <si>
    <t>тхір лісо-вий</t>
  </si>
  <si>
    <t xml:space="preserve">лісові угіддя </t>
  </si>
  <si>
    <t>Філія "Кременецьке лісове господарство" ДП "Ліси України В 2023 РОЦІ</t>
  </si>
  <si>
    <t>Буданівське л-во</t>
  </si>
  <si>
    <t>В т. ч. вольєр</t>
  </si>
  <si>
    <t>Золозецьке л-во</t>
  </si>
  <si>
    <t>Разом по л-ву:</t>
  </si>
  <si>
    <t>Збаразьке л-во</t>
  </si>
  <si>
    <t>В т. ч.  Заг- зоологічний заказник "Кобилівський"</t>
  </si>
  <si>
    <t>В т. ч. Заг-зоологічний заказник "Кобиловолоко-Благівщанський"</t>
  </si>
  <si>
    <t xml:space="preserve"> В т. ч.  Заг-зоологічний заказник  "Малоберезовицько - Іванчанський"</t>
  </si>
  <si>
    <t>Микулинецьке л-во</t>
  </si>
  <si>
    <t>Мшанецьке л-во</t>
  </si>
  <si>
    <t>В т.ч. Заг-зоологічний заказник "Мільно-Бліхівський"</t>
  </si>
  <si>
    <t>Скалатське л-во</t>
  </si>
  <si>
    <t>Теребовлянське л-во</t>
  </si>
  <si>
    <t>Тернопільське л-во</t>
  </si>
  <si>
    <t>ВСЬОГО ПО ФІЛІЇ</t>
  </si>
  <si>
    <t>Директор</t>
  </si>
  <si>
    <t>Філії "Кременецьке лісове господарство"                                                                                                                                                                                                   Олег ОЛЕКСІЄВЕЦЬ</t>
  </si>
  <si>
    <t>В т.ч. Заг-зоологічний заказник "Подільсько-Сороцький"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</si>
</sst>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color rgb="FFC00000"/>
      <name val="Times New Roman"/>
      <family val="1"/>
      <charset val="204"/>
    </font>
    <font>
      <sz val="13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top"/>
    </xf>
    <xf numFmtId="0" fontId="2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2"/>
  <sheetViews>
    <sheetView tabSelected="1" view="pageBreakPreview" topLeftCell="A2" zoomScale="70" zoomScaleSheetLayoutView="70" workbookViewId="0">
      <selection activeCell="Q25" sqref="Q25"/>
    </sheetView>
  </sheetViews>
  <sheetFormatPr defaultRowHeight="15"/>
  <cols>
    <col min="1" max="1" width="26.85546875" customWidth="1"/>
    <col min="2" max="2" width="15.140625" customWidth="1"/>
    <col min="3" max="3" width="15.42578125" customWidth="1"/>
    <col min="4" max="4" width="12.140625" customWidth="1"/>
    <col min="5" max="5" width="12.5703125" customWidth="1"/>
    <col min="6" max="6" width="12.140625" customWidth="1"/>
    <col min="7" max="7" width="12.7109375" customWidth="1"/>
    <col min="8" max="8" width="13.5703125" customWidth="1"/>
    <col min="9" max="9" width="12.7109375" customWidth="1"/>
    <col min="10" max="10" width="12.42578125" customWidth="1"/>
    <col min="11" max="11" width="12.7109375" customWidth="1"/>
    <col min="12" max="12" width="14" customWidth="1"/>
    <col min="13" max="13" width="13.5703125" customWidth="1"/>
    <col min="14" max="14" width="15.140625" customWidth="1"/>
    <col min="15" max="15" width="12.5703125" customWidth="1"/>
    <col min="16" max="16" width="12.28515625" customWidth="1"/>
    <col min="17" max="17" width="13" customWidth="1"/>
  </cols>
  <sheetData>
    <row r="1" spans="1:17" ht="3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7" ht="20.25">
      <c r="A2" s="44" t="s">
        <v>15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20.25">
      <c r="A3" s="44" t="s">
        <v>22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</row>
    <row r="4" spans="1:17" ht="16.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7" ht="78.75" customHeight="1">
      <c r="A5" s="48" t="s">
        <v>0</v>
      </c>
      <c r="B5" s="50" t="s">
        <v>18</v>
      </c>
      <c r="C5" s="50" t="s">
        <v>1</v>
      </c>
      <c r="D5" s="45" t="s">
        <v>19</v>
      </c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7"/>
    </row>
    <row r="6" spans="1:17" ht="49.5">
      <c r="A6" s="49"/>
      <c r="B6" s="51"/>
      <c r="C6" s="51"/>
      <c r="D6" s="17" t="s">
        <v>2</v>
      </c>
      <c r="E6" s="18" t="s">
        <v>3</v>
      </c>
      <c r="F6" s="18" t="s">
        <v>4</v>
      </c>
      <c r="G6" s="18" t="s">
        <v>5</v>
      </c>
      <c r="H6" s="18" t="s">
        <v>6</v>
      </c>
      <c r="I6" s="18" t="s">
        <v>7</v>
      </c>
      <c r="J6" s="18" t="s">
        <v>8</v>
      </c>
      <c r="K6" s="17" t="s">
        <v>9</v>
      </c>
      <c r="L6" s="17" t="s">
        <v>20</v>
      </c>
      <c r="M6" s="18" t="s">
        <v>10</v>
      </c>
      <c r="N6" s="18" t="s">
        <v>11</v>
      </c>
      <c r="O6" s="17" t="s">
        <v>12</v>
      </c>
      <c r="P6" s="17" t="s">
        <v>13</v>
      </c>
      <c r="Q6" s="19" t="s">
        <v>14</v>
      </c>
    </row>
    <row r="7" spans="1:17" ht="35.1" customHeight="1">
      <c r="A7" s="17" t="s">
        <v>23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ht="35.1" customHeight="1">
      <c r="A8" s="16" t="s">
        <v>21</v>
      </c>
      <c r="B8" s="6">
        <v>4272</v>
      </c>
      <c r="C8" s="6">
        <v>1685</v>
      </c>
      <c r="D8" s="6">
        <v>0</v>
      </c>
      <c r="E8" s="6">
        <v>32</v>
      </c>
      <c r="F8" s="6">
        <v>90</v>
      </c>
      <c r="G8" s="6">
        <v>42</v>
      </c>
      <c r="H8" s="6">
        <v>132</v>
      </c>
      <c r="I8" s="6">
        <v>115</v>
      </c>
      <c r="J8" s="6">
        <v>6</v>
      </c>
      <c r="K8" s="6">
        <v>36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</row>
    <row r="9" spans="1:17" ht="35.1" customHeight="1" thickBot="1">
      <c r="A9" s="26" t="s">
        <v>16</v>
      </c>
      <c r="B9" s="7">
        <v>5793</v>
      </c>
      <c r="C9" s="7">
        <v>1960</v>
      </c>
      <c r="D9" s="7">
        <v>0</v>
      </c>
      <c r="E9" s="7">
        <v>0</v>
      </c>
      <c r="F9" s="7">
        <v>29</v>
      </c>
      <c r="G9" s="7">
        <v>0</v>
      </c>
      <c r="H9" s="7">
        <v>0</v>
      </c>
      <c r="I9" s="7">
        <v>150</v>
      </c>
      <c r="J9" s="7">
        <v>6</v>
      </c>
      <c r="K9" s="7">
        <v>0</v>
      </c>
      <c r="L9" s="7">
        <v>0</v>
      </c>
      <c r="M9" s="7">
        <v>0</v>
      </c>
      <c r="N9" s="7">
        <v>0</v>
      </c>
      <c r="O9" s="7">
        <v>101</v>
      </c>
      <c r="P9" s="7">
        <v>0</v>
      </c>
      <c r="Q9" s="7">
        <v>0</v>
      </c>
    </row>
    <row r="10" spans="1:17" ht="35.1" customHeight="1" thickBot="1">
      <c r="A10" s="8" t="s">
        <v>26</v>
      </c>
      <c r="B10" s="9">
        <f>SUM(B8:B9)</f>
        <v>10065</v>
      </c>
      <c r="C10" s="9">
        <f t="shared" ref="C10:Q10" si="0">SUM(C8:C9)</f>
        <v>3645</v>
      </c>
      <c r="D10" s="9">
        <f t="shared" si="0"/>
        <v>0</v>
      </c>
      <c r="E10" s="9">
        <f t="shared" si="0"/>
        <v>32</v>
      </c>
      <c r="F10" s="9">
        <f t="shared" si="0"/>
        <v>119</v>
      </c>
      <c r="G10" s="9">
        <f t="shared" si="0"/>
        <v>42</v>
      </c>
      <c r="H10" s="9">
        <f t="shared" si="0"/>
        <v>132</v>
      </c>
      <c r="I10" s="9">
        <f t="shared" si="0"/>
        <v>265</v>
      </c>
      <c r="J10" s="9">
        <f t="shared" si="0"/>
        <v>12</v>
      </c>
      <c r="K10" s="9">
        <f t="shared" si="0"/>
        <v>36</v>
      </c>
      <c r="L10" s="9">
        <f t="shared" si="0"/>
        <v>0</v>
      </c>
      <c r="M10" s="9">
        <f t="shared" si="0"/>
        <v>0</v>
      </c>
      <c r="N10" s="9">
        <f t="shared" si="0"/>
        <v>0</v>
      </c>
      <c r="O10" s="9">
        <f t="shared" si="0"/>
        <v>101</v>
      </c>
      <c r="P10" s="9">
        <f t="shared" si="0"/>
        <v>0</v>
      </c>
      <c r="Q10" s="10">
        <f t="shared" si="0"/>
        <v>0</v>
      </c>
    </row>
    <row r="11" spans="1:17" ht="35.1" customHeight="1">
      <c r="A11" s="27" t="s">
        <v>24</v>
      </c>
      <c r="B11" s="28">
        <v>1</v>
      </c>
      <c r="C11" s="28"/>
      <c r="D11" s="28"/>
      <c r="E11" s="28">
        <v>12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</row>
    <row r="12" spans="1:17" ht="71.25" customHeight="1">
      <c r="A12" s="34" t="s">
        <v>29</v>
      </c>
      <c r="B12" s="28">
        <v>1893</v>
      </c>
      <c r="C12" s="28">
        <v>707</v>
      </c>
      <c r="D12" s="28">
        <v>0</v>
      </c>
      <c r="E12" s="28">
        <v>3</v>
      </c>
      <c r="F12" s="28">
        <v>6</v>
      </c>
      <c r="G12" s="28">
        <v>3</v>
      </c>
      <c r="H12" s="28">
        <v>24</v>
      </c>
      <c r="I12" s="28">
        <v>37</v>
      </c>
      <c r="J12" s="28">
        <v>2</v>
      </c>
      <c r="K12" s="28">
        <v>5</v>
      </c>
      <c r="L12" s="28">
        <v>0</v>
      </c>
      <c r="M12" s="28">
        <v>0</v>
      </c>
      <c r="N12" s="28">
        <v>0</v>
      </c>
      <c r="O12" s="28">
        <v>37</v>
      </c>
      <c r="P12" s="28">
        <v>0</v>
      </c>
      <c r="Q12" s="28">
        <v>0</v>
      </c>
    </row>
    <row r="13" spans="1:17" ht="35.1" customHeight="1">
      <c r="A13" s="27" t="s">
        <v>25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</row>
    <row r="14" spans="1:17" ht="35.1" customHeight="1" thickBot="1">
      <c r="A14" s="29" t="s">
        <v>21</v>
      </c>
      <c r="B14" s="7">
        <v>3182</v>
      </c>
      <c r="C14" s="7">
        <v>1047</v>
      </c>
      <c r="D14" s="7">
        <v>0</v>
      </c>
      <c r="E14" s="26">
        <v>17</v>
      </c>
      <c r="F14" s="26">
        <v>195</v>
      </c>
      <c r="G14" s="26">
        <v>20</v>
      </c>
      <c r="H14" s="26">
        <v>42</v>
      </c>
      <c r="I14" s="26">
        <v>84</v>
      </c>
      <c r="J14" s="26">
        <v>16</v>
      </c>
      <c r="K14" s="26">
        <v>17</v>
      </c>
      <c r="L14" s="26">
        <v>2</v>
      </c>
      <c r="M14" s="30">
        <v>0</v>
      </c>
      <c r="N14" s="30">
        <v>0</v>
      </c>
      <c r="O14" s="30">
        <v>0</v>
      </c>
      <c r="P14" s="30">
        <v>0</v>
      </c>
      <c r="Q14" s="26">
        <v>1</v>
      </c>
    </row>
    <row r="15" spans="1:17" ht="35.1" customHeight="1" thickBot="1">
      <c r="A15" s="22" t="s">
        <v>26</v>
      </c>
      <c r="B15" s="9">
        <f>B14</f>
        <v>3182</v>
      </c>
      <c r="C15" s="9">
        <f t="shared" ref="C15:Q15" si="1">C14</f>
        <v>1047</v>
      </c>
      <c r="D15" s="9">
        <f t="shared" si="1"/>
        <v>0</v>
      </c>
      <c r="E15" s="9">
        <f t="shared" si="1"/>
        <v>17</v>
      </c>
      <c r="F15" s="9">
        <f t="shared" si="1"/>
        <v>195</v>
      </c>
      <c r="G15" s="9">
        <f t="shared" si="1"/>
        <v>20</v>
      </c>
      <c r="H15" s="9">
        <f t="shared" si="1"/>
        <v>42</v>
      </c>
      <c r="I15" s="9">
        <f t="shared" si="1"/>
        <v>84</v>
      </c>
      <c r="J15" s="9">
        <f t="shared" si="1"/>
        <v>16</v>
      </c>
      <c r="K15" s="9">
        <f t="shared" si="1"/>
        <v>17</v>
      </c>
      <c r="L15" s="9">
        <f t="shared" si="1"/>
        <v>2</v>
      </c>
      <c r="M15" s="9">
        <f t="shared" si="1"/>
        <v>0</v>
      </c>
      <c r="N15" s="9">
        <f t="shared" si="1"/>
        <v>0</v>
      </c>
      <c r="O15" s="9">
        <f t="shared" si="1"/>
        <v>0</v>
      </c>
      <c r="P15" s="9">
        <f t="shared" si="1"/>
        <v>0</v>
      </c>
      <c r="Q15" s="10">
        <f t="shared" si="1"/>
        <v>1</v>
      </c>
    </row>
    <row r="16" spans="1:17" ht="35.1" customHeight="1">
      <c r="A16" s="31" t="s">
        <v>27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</row>
    <row r="17" spans="1:17" ht="35.1" customHeight="1" thickBot="1">
      <c r="A17" s="29" t="s">
        <v>21</v>
      </c>
      <c r="B17" s="7">
        <v>3573</v>
      </c>
      <c r="C17" s="7">
        <v>1642</v>
      </c>
      <c r="D17" s="32">
        <v>0</v>
      </c>
      <c r="E17" s="7">
        <v>4</v>
      </c>
      <c r="F17" s="7">
        <v>133</v>
      </c>
      <c r="G17" s="7">
        <v>30</v>
      </c>
      <c r="H17" s="7">
        <v>73</v>
      </c>
      <c r="I17" s="7">
        <v>118</v>
      </c>
      <c r="J17" s="7">
        <v>28</v>
      </c>
      <c r="K17" s="7">
        <v>59</v>
      </c>
      <c r="L17" s="7">
        <v>36</v>
      </c>
      <c r="M17" s="7">
        <v>0</v>
      </c>
      <c r="N17" s="7">
        <v>0</v>
      </c>
      <c r="O17" s="7">
        <v>0</v>
      </c>
      <c r="P17" s="32">
        <v>0</v>
      </c>
      <c r="Q17" s="32">
        <v>0</v>
      </c>
    </row>
    <row r="18" spans="1:17" ht="35.1" customHeight="1" thickBot="1">
      <c r="A18" s="22" t="s">
        <v>26</v>
      </c>
      <c r="B18" s="9">
        <f>B17</f>
        <v>3573</v>
      </c>
      <c r="C18" s="9">
        <f t="shared" ref="C18:Q18" si="2">C17</f>
        <v>1642</v>
      </c>
      <c r="D18" s="9">
        <f t="shared" si="2"/>
        <v>0</v>
      </c>
      <c r="E18" s="9">
        <f t="shared" si="2"/>
        <v>4</v>
      </c>
      <c r="F18" s="9">
        <f t="shared" si="2"/>
        <v>133</v>
      </c>
      <c r="G18" s="9">
        <f t="shared" si="2"/>
        <v>30</v>
      </c>
      <c r="H18" s="9">
        <f t="shared" si="2"/>
        <v>73</v>
      </c>
      <c r="I18" s="9">
        <f t="shared" si="2"/>
        <v>118</v>
      </c>
      <c r="J18" s="9">
        <f t="shared" si="2"/>
        <v>28</v>
      </c>
      <c r="K18" s="9">
        <f t="shared" si="2"/>
        <v>59</v>
      </c>
      <c r="L18" s="9">
        <f t="shared" si="2"/>
        <v>36</v>
      </c>
      <c r="M18" s="9">
        <f t="shared" si="2"/>
        <v>0</v>
      </c>
      <c r="N18" s="9">
        <f t="shared" si="2"/>
        <v>0</v>
      </c>
      <c r="O18" s="9">
        <f t="shared" si="2"/>
        <v>0</v>
      </c>
      <c r="P18" s="9">
        <f t="shared" si="2"/>
        <v>0</v>
      </c>
      <c r="Q18" s="10">
        <f t="shared" si="2"/>
        <v>0</v>
      </c>
    </row>
    <row r="19" spans="1:17" ht="72" customHeight="1">
      <c r="A19" s="31" t="s">
        <v>28</v>
      </c>
      <c r="B19" s="28">
        <v>106</v>
      </c>
      <c r="C19" s="28">
        <v>85</v>
      </c>
      <c r="D19" s="28">
        <v>0</v>
      </c>
      <c r="E19" s="28">
        <v>0</v>
      </c>
      <c r="F19" s="28">
        <v>5</v>
      </c>
      <c r="G19" s="28">
        <v>3</v>
      </c>
      <c r="H19" s="28">
        <v>8</v>
      </c>
      <c r="I19" s="28">
        <v>6</v>
      </c>
      <c r="J19" s="28">
        <v>2</v>
      </c>
      <c r="K19" s="28">
        <v>5</v>
      </c>
      <c r="L19" s="28">
        <v>5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</row>
    <row r="20" spans="1:17" ht="72.75" customHeight="1">
      <c r="A20" s="36" t="s">
        <v>30</v>
      </c>
      <c r="B20" s="37">
        <v>299</v>
      </c>
      <c r="C20" s="37">
        <v>169</v>
      </c>
      <c r="D20" s="37">
        <v>0</v>
      </c>
      <c r="E20" s="37">
        <v>0</v>
      </c>
      <c r="F20" s="37">
        <v>12</v>
      </c>
      <c r="G20" s="37">
        <v>4</v>
      </c>
      <c r="H20" s="37">
        <v>9</v>
      </c>
      <c r="I20" s="37">
        <v>6</v>
      </c>
      <c r="J20" s="37">
        <v>2</v>
      </c>
      <c r="K20" s="37">
        <v>3</v>
      </c>
      <c r="L20" s="37">
        <v>3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</row>
    <row r="21" spans="1:17" ht="35.1" customHeight="1">
      <c r="A21" s="36" t="s">
        <v>31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ht="35.1" customHeight="1" thickBot="1">
      <c r="A22" s="29" t="s">
        <v>21</v>
      </c>
      <c r="B22" s="26">
        <v>2083</v>
      </c>
      <c r="C22" s="26">
        <v>663</v>
      </c>
      <c r="D22" s="26">
        <v>0</v>
      </c>
      <c r="E22" s="26">
        <v>0</v>
      </c>
      <c r="F22" s="26">
        <v>50</v>
      </c>
      <c r="G22" s="26">
        <v>5</v>
      </c>
      <c r="H22" s="26">
        <v>62</v>
      </c>
      <c r="I22" s="26">
        <v>112</v>
      </c>
      <c r="J22" s="26">
        <v>19</v>
      </c>
      <c r="K22" s="26">
        <v>19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</row>
    <row r="23" spans="1:17" ht="35.1" customHeight="1" thickBot="1">
      <c r="A23" s="22" t="s">
        <v>26</v>
      </c>
      <c r="B23" s="24">
        <f>B22</f>
        <v>2083</v>
      </c>
      <c r="C23" s="24">
        <f t="shared" ref="C23:Q23" si="3">C22</f>
        <v>663</v>
      </c>
      <c r="D23" s="24">
        <f t="shared" si="3"/>
        <v>0</v>
      </c>
      <c r="E23" s="24">
        <f t="shared" si="3"/>
        <v>0</v>
      </c>
      <c r="F23" s="24">
        <v>79</v>
      </c>
      <c r="G23" s="24">
        <f t="shared" si="3"/>
        <v>5</v>
      </c>
      <c r="H23" s="24">
        <f t="shared" si="3"/>
        <v>62</v>
      </c>
      <c r="I23" s="24">
        <f t="shared" si="3"/>
        <v>112</v>
      </c>
      <c r="J23" s="24">
        <f t="shared" si="3"/>
        <v>19</v>
      </c>
      <c r="K23" s="24">
        <f t="shared" si="3"/>
        <v>19</v>
      </c>
      <c r="L23" s="24">
        <f t="shared" si="3"/>
        <v>0</v>
      </c>
      <c r="M23" s="24">
        <f t="shared" si="3"/>
        <v>0</v>
      </c>
      <c r="N23" s="24">
        <f t="shared" si="3"/>
        <v>0</v>
      </c>
      <c r="O23" s="24">
        <f t="shared" si="3"/>
        <v>0</v>
      </c>
      <c r="P23" s="24">
        <f t="shared" si="3"/>
        <v>0</v>
      </c>
      <c r="Q23" s="25">
        <f t="shared" si="3"/>
        <v>0</v>
      </c>
    </row>
    <row r="24" spans="1:17" ht="35.1" customHeight="1">
      <c r="A24" s="31" t="s">
        <v>32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</row>
    <row r="25" spans="1:17" ht="35.1" customHeight="1">
      <c r="A25" s="16" t="s">
        <v>21</v>
      </c>
      <c r="B25" s="6">
        <v>1651</v>
      </c>
      <c r="C25" s="6">
        <v>500</v>
      </c>
      <c r="D25" s="6">
        <v>0</v>
      </c>
      <c r="E25" s="6">
        <v>0</v>
      </c>
      <c r="F25" s="6">
        <v>46</v>
      </c>
      <c r="G25" s="6">
        <v>6</v>
      </c>
      <c r="H25" s="6">
        <v>17</v>
      </c>
      <c r="I25" s="6">
        <v>72</v>
      </c>
      <c r="J25" s="6">
        <v>7</v>
      </c>
      <c r="K25" s="6">
        <v>7</v>
      </c>
      <c r="L25" s="6">
        <v>4</v>
      </c>
      <c r="M25" s="6">
        <v>0</v>
      </c>
      <c r="N25" s="6">
        <v>0</v>
      </c>
      <c r="O25" s="6">
        <v>0</v>
      </c>
      <c r="P25" s="6">
        <v>0</v>
      </c>
      <c r="Q25" s="6"/>
    </row>
    <row r="26" spans="1:17" ht="35.1" customHeight="1" thickBot="1">
      <c r="A26" s="26" t="s">
        <v>16</v>
      </c>
      <c r="B26" s="7">
        <v>3928</v>
      </c>
      <c r="C26" s="7">
        <v>1288</v>
      </c>
      <c r="D26" s="7">
        <v>0</v>
      </c>
      <c r="E26" s="7">
        <v>0</v>
      </c>
      <c r="F26" s="7">
        <v>11</v>
      </c>
      <c r="G26" s="7">
        <v>0</v>
      </c>
      <c r="H26" s="7">
        <v>0</v>
      </c>
      <c r="I26" s="7">
        <v>297</v>
      </c>
      <c r="J26" s="7">
        <v>6</v>
      </c>
      <c r="K26" s="7">
        <v>0</v>
      </c>
      <c r="L26" s="7">
        <v>0</v>
      </c>
      <c r="M26" s="7">
        <v>0</v>
      </c>
      <c r="N26" s="7">
        <v>0</v>
      </c>
      <c r="O26" s="7">
        <v>96</v>
      </c>
      <c r="P26" s="7">
        <v>0</v>
      </c>
      <c r="Q26" s="7">
        <v>0</v>
      </c>
    </row>
    <row r="27" spans="1:17" ht="35.1" customHeight="1" thickBot="1">
      <c r="A27" s="8" t="s">
        <v>26</v>
      </c>
      <c r="B27" s="9">
        <f>SUM(B25:B26)</f>
        <v>5579</v>
      </c>
      <c r="C27" s="9">
        <f t="shared" ref="C27:Q27" si="4">SUM(C25:C26)</f>
        <v>1788</v>
      </c>
      <c r="D27" s="9">
        <f t="shared" si="4"/>
        <v>0</v>
      </c>
      <c r="E27" s="9">
        <f t="shared" si="4"/>
        <v>0</v>
      </c>
      <c r="F27" s="9">
        <f t="shared" si="4"/>
        <v>57</v>
      </c>
      <c r="G27" s="9">
        <f t="shared" si="4"/>
        <v>6</v>
      </c>
      <c r="H27" s="9">
        <f t="shared" si="4"/>
        <v>17</v>
      </c>
      <c r="I27" s="9">
        <f t="shared" si="4"/>
        <v>369</v>
      </c>
      <c r="J27" s="9">
        <f t="shared" si="4"/>
        <v>13</v>
      </c>
      <c r="K27" s="9">
        <f t="shared" si="4"/>
        <v>7</v>
      </c>
      <c r="L27" s="9">
        <v>0</v>
      </c>
      <c r="M27" s="9">
        <f t="shared" si="4"/>
        <v>0</v>
      </c>
      <c r="N27" s="9">
        <f t="shared" si="4"/>
        <v>0</v>
      </c>
      <c r="O27" s="9">
        <f t="shared" si="4"/>
        <v>96</v>
      </c>
      <c r="P27" s="9">
        <f t="shared" si="4"/>
        <v>0</v>
      </c>
      <c r="Q27" s="10">
        <f t="shared" si="4"/>
        <v>0</v>
      </c>
    </row>
    <row r="28" spans="1:17" ht="72" customHeight="1">
      <c r="A28" s="35" t="s">
        <v>33</v>
      </c>
      <c r="B28" s="28">
        <v>557</v>
      </c>
      <c r="C28" s="28">
        <v>185</v>
      </c>
      <c r="D28" s="28">
        <v>0</v>
      </c>
      <c r="E28" s="28">
        <v>0</v>
      </c>
      <c r="F28" s="28">
        <v>4</v>
      </c>
      <c r="G28" s="28">
        <v>0</v>
      </c>
      <c r="H28" s="28">
        <v>0</v>
      </c>
      <c r="I28" s="28">
        <v>62</v>
      </c>
      <c r="J28" s="28">
        <v>2</v>
      </c>
      <c r="K28" s="28">
        <v>0</v>
      </c>
      <c r="L28" s="28">
        <v>0</v>
      </c>
      <c r="M28" s="28">
        <v>0</v>
      </c>
      <c r="N28" s="28">
        <v>0</v>
      </c>
      <c r="O28" s="28">
        <v>26</v>
      </c>
      <c r="P28" s="28">
        <v>0</v>
      </c>
      <c r="Q28" s="28">
        <v>0</v>
      </c>
    </row>
    <row r="29" spans="1:17" ht="35.1" customHeight="1">
      <c r="A29" s="27" t="s">
        <v>34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</row>
    <row r="30" spans="1:17" ht="35.1" customHeight="1">
      <c r="A30" s="16" t="s">
        <v>21</v>
      </c>
      <c r="B30" s="6">
        <v>2056</v>
      </c>
      <c r="C30" s="6">
        <v>1269</v>
      </c>
      <c r="D30" s="6">
        <v>0</v>
      </c>
      <c r="E30" s="6">
        <v>9</v>
      </c>
      <c r="F30" s="6">
        <v>87</v>
      </c>
      <c r="G30" s="6">
        <v>18</v>
      </c>
      <c r="H30" s="6">
        <v>58</v>
      </c>
      <c r="I30" s="6">
        <v>176</v>
      </c>
      <c r="J30" s="6">
        <v>18</v>
      </c>
      <c r="K30" s="6">
        <v>34</v>
      </c>
      <c r="L30" s="6">
        <v>14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</row>
    <row r="31" spans="1:17" ht="35.1" customHeight="1">
      <c r="A31" s="5" t="s">
        <v>16</v>
      </c>
      <c r="B31" s="6">
        <v>2411</v>
      </c>
      <c r="C31" s="13">
        <v>1288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99</v>
      </c>
      <c r="J31" s="6">
        <v>3</v>
      </c>
      <c r="K31" s="6">
        <v>0</v>
      </c>
      <c r="L31" s="6">
        <v>13</v>
      </c>
      <c r="M31" s="6">
        <v>0</v>
      </c>
      <c r="N31" s="6">
        <v>0</v>
      </c>
      <c r="O31" s="6">
        <v>54</v>
      </c>
      <c r="P31" s="6">
        <v>0</v>
      </c>
      <c r="Q31" s="6">
        <v>0</v>
      </c>
    </row>
    <row r="32" spans="1:17" ht="35.1" customHeight="1" thickBot="1">
      <c r="A32" s="26" t="s">
        <v>17</v>
      </c>
      <c r="B32" s="7">
        <v>12</v>
      </c>
      <c r="C32" s="7">
        <v>12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  <row r="33" spans="1:17" ht="35.1" customHeight="1" thickBot="1">
      <c r="A33" s="8" t="s">
        <v>26</v>
      </c>
      <c r="B33" s="9">
        <f>SUM(B30:B32)</f>
        <v>4479</v>
      </c>
      <c r="C33" s="9">
        <f t="shared" ref="C33:Q33" si="5">SUM(C30:C32)</f>
        <v>2569</v>
      </c>
      <c r="D33" s="9">
        <f t="shared" si="5"/>
        <v>0</v>
      </c>
      <c r="E33" s="9">
        <f t="shared" si="5"/>
        <v>9</v>
      </c>
      <c r="F33" s="9">
        <f t="shared" si="5"/>
        <v>87</v>
      </c>
      <c r="G33" s="9">
        <f t="shared" si="5"/>
        <v>18</v>
      </c>
      <c r="H33" s="9">
        <f t="shared" si="5"/>
        <v>58</v>
      </c>
      <c r="I33" s="9">
        <f t="shared" si="5"/>
        <v>275</v>
      </c>
      <c r="J33" s="9">
        <f t="shared" si="5"/>
        <v>21</v>
      </c>
      <c r="K33" s="9">
        <f t="shared" si="5"/>
        <v>34</v>
      </c>
      <c r="L33" s="9">
        <f t="shared" si="5"/>
        <v>27</v>
      </c>
      <c r="M33" s="9">
        <f t="shared" si="5"/>
        <v>0</v>
      </c>
      <c r="N33" s="9">
        <f t="shared" si="5"/>
        <v>0</v>
      </c>
      <c r="O33" s="9">
        <f t="shared" si="5"/>
        <v>54</v>
      </c>
      <c r="P33" s="9">
        <f t="shared" si="5"/>
        <v>0</v>
      </c>
      <c r="Q33" s="10">
        <f t="shared" si="5"/>
        <v>0</v>
      </c>
    </row>
    <row r="34" spans="1:17" ht="72" customHeight="1">
      <c r="A34" s="35" t="s">
        <v>40</v>
      </c>
      <c r="B34" s="28">
        <v>116</v>
      </c>
      <c r="C34" s="28">
        <v>116</v>
      </c>
      <c r="D34" s="28">
        <v>0</v>
      </c>
      <c r="E34" s="28">
        <v>0</v>
      </c>
      <c r="F34" s="28">
        <v>8</v>
      </c>
      <c r="G34" s="28">
        <v>4</v>
      </c>
      <c r="H34" s="28">
        <v>7</v>
      </c>
      <c r="I34" s="28">
        <v>31</v>
      </c>
      <c r="J34" s="28">
        <v>6</v>
      </c>
      <c r="K34" s="28">
        <v>4</v>
      </c>
      <c r="L34" s="28">
        <v>2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</row>
    <row r="35" spans="1:17" ht="35.1" customHeight="1">
      <c r="A35" s="18" t="s">
        <v>35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</row>
    <row r="36" spans="1:17" ht="35.1" customHeight="1" thickBot="1">
      <c r="A36" s="38" t="s">
        <v>21</v>
      </c>
      <c r="B36" s="39">
        <v>3841</v>
      </c>
      <c r="C36" s="40">
        <v>1381</v>
      </c>
      <c r="D36" s="39">
        <v>42</v>
      </c>
      <c r="E36" s="39">
        <v>4</v>
      </c>
      <c r="F36" s="39">
        <v>42</v>
      </c>
      <c r="G36" s="39">
        <v>18</v>
      </c>
      <c r="H36" s="39">
        <v>34</v>
      </c>
      <c r="I36" s="39">
        <v>46</v>
      </c>
      <c r="J36" s="39">
        <v>12</v>
      </c>
      <c r="K36" s="39">
        <v>20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41">
        <v>0</v>
      </c>
    </row>
    <row r="37" spans="1:17" ht="35.1" customHeight="1" thickBot="1">
      <c r="A37" s="22" t="s">
        <v>26</v>
      </c>
      <c r="B37" s="24">
        <f>B36</f>
        <v>3841</v>
      </c>
      <c r="C37" s="24">
        <f t="shared" ref="C37:Q37" si="6">C36</f>
        <v>1381</v>
      </c>
      <c r="D37" s="24">
        <f t="shared" si="6"/>
        <v>42</v>
      </c>
      <c r="E37" s="24">
        <f t="shared" si="6"/>
        <v>4</v>
      </c>
      <c r="F37" s="24">
        <f t="shared" si="6"/>
        <v>42</v>
      </c>
      <c r="G37" s="24">
        <f t="shared" si="6"/>
        <v>18</v>
      </c>
      <c r="H37" s="24">
        <f t="shared" si="6"/>
        <v>34</v>
      </c>
      <c r="I37" s="24">
        <f t="shared" si="6"/>
        <v>46</v>
      </c>
      <c r="J37" s="24">
        <v>12</v>
      </c>
      <c r="K37" s="24">
        <f t="shared" si="6"/>
        <v>20</v>
      </c>
      <c r="L37" s="24">
        <f t="shared" si="6"/>
        <v>0</v>
      </c>
      <c r="M37" s="24">
        <f t="shared" si="6"/>
        <v>0</v>
      </c>
      <c r="N37" s="24">
        <f t="shared" si="6"/>
        <v>0</v>
      </c>
      <c r="O37" s="24">
        <f t="shared" si="6"/>
        <v>0</v>
      </c>
      <c r="P37" s="24">
        <f t="shared" si="6"/>
        <v>0</v>
      </c>
      <c r="Q37" s="25">
        <f t="shared" si="6"/>
        <v>0</v>
      </c>
    </row>
    <row r="38" spans="1:17" ht="35.1" customHeight="1">
      <c r="A38" s="31" t="s">
        <v>36</v>
      </c>
      <c r="B38" s="27"/>
      <c r="C38" s="33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</row>
    <row r="39" spans="1:17" ht="35.1" customHeight="1" thickBot="1">
      <c r="A39" s="20" t="s">
        <v>21</v>
      </c>
      <c r="B39" s="21">
        <v>2247</v>
      </c>
      <c r="C39" s="21">
        <v>906</v>
      </c>
      <c r="D39" s="21">
        <v>0</v>
      </c>
      <c r="E39" s="21">
        <v>0</v>
      </c>
      <c r="F39" s="21">
        <v>44</v>
      </c>
      <c r="G39" s="21">
        <v>24</v>
      </c>
      <c r="H39" s="21">
        <v>99</v>
      </c>
      <c r="I39" s="21">
        <v>94</v>
      </c>
      <c r="J39" s="21">
        <v>27</v>
      </c>
      <c r="K39" s="21">
        <v>30</v>
      </c>
      <c r="L39" s="21">
        <v>27</v>
      </c>
      <c r="M39" s="21">
        <v>0</v>
      </c>
      <c r="N39" s="21">
        <v>0</v>
      </c>
      <c r="O39" s="21">
        <v>0</v>
      </c>
      <c r="P39" s="21">
        <v>0</v>
      </c>
      <c r="Q39" s="23">
        <v>0</v>
      </c>
    </row>
    <row r="40" spans="1:17" ht="35.1" customHeight="1" thickBot="1">
      <c r="A40" s="22" t="s">
        <v>26</v>
      </c>
      <c r="B40" s="9">
        <f>B39</f>
        <v>2247</v>
      </c>
      <c r="C40" s="9">
        <f t="shared" ref="C40:Q40" si="7">C39</f>
        <v>906</v>
      </c>
      <c r="D40" s="9">
        <f t="shared" si="7"/>
        <v>0</v>
      </c>
      <c r="E40" s="9">
        <f t="shared" si="7"/>
        <v>0</v>
      </c>
      <c r="F40" s="9">
        <f t="shared" si="7"/>
        <v>44</v>
      </c>
      <c r="G40" s="9">
        <f t="shared" si="7"/>
        <v>24</v>
      </c>
      <c r="H40" s="9">
        <f t="shared" si="7"/>
        <v>99</v>
      </c>
      <c r="I40" s="9">
        <f t="shared" si="7"/>
        <v>94</v>
      </c>
      <c r="J40" s="9">
        <f t="shared" si="7"/>
        <v>27</v>
      </c>
      <c r="K40" s="9">
        <f t="shared" si="7"/>
        <v>30</v>
      </c>
      <c r="L40" s="9">
        <f t="shared" si="7"/>
        <v>27</v>
      </c>
      <c r="M40" s="9">
        <f t="shared" si="7"/>
        <v>0</v>
      </c>
      <c r="N40" s="9">
        <f t="shared" si="7"/>
        <v>0</v>
      </c>
      <c r="O40" s="9">
        <f t="shared" si="7"/>
        <v>0</v>
      </c>
      <c r="P40" s="9">
        <f t="shared" si="7"/>
        <v>0</v>
      </c>
      <c r="Q40" s="9">
        <f t="shared" si="7"/>
        <v>0</v>
      </c>
    </row>
    <row r="41" spans="1:17" ht="35.1" customHeight="1" thickBot="1">
      <c r="A41" s="14" t="s">
        <v>37</v>
      </c>
      <c r="B41" s="15">
        <f>B10+B15+B18+B23+B27+B33+B37+B40</f>
        <v>35049</v>
      </c>
      <c r="C41" s="15">
        <f t="shared" ref="C41:Q41" si="8">C10+C15+C18+C23+C27+C33+C37+C40</f>
        <v>13641</v>
      </c>
      <c r="D41" s="15">
        <f t="shared" si="8"/>
        <v>42</v>
      </c>
      <c r="E41" s="15">
        <f t="shared" si="8"/>
        <v>66</v>
      </c>
      <c r="F41" s="15">
        <f t="shared" si="8"/>
        <v>756</v>
      </c>
      <c r="G41" s="15">
        <f t="shared" si="8"/>
        <v>163</v>
      </c>
      <c r="H41" s="15">
        <f t="shared" si="8"/>
        <v>517</v>
      </c>
      <c r="I41" s="15">
        <f t="shared" si="8"/>
        <v>1363</v>
      </c>
      <c r="J41" s="15">
        <f t="shared" si="8"/>
        <v>148</v>
      </c>
      <c r="K41" s="15">
        <f t="shared" si="8"/>
        <v>222</v>
      </c>
      <c r="L41" s="15">
        <f t="shared" si="8"/>
        <v>92</v>
      </c>
      <c r="M41" s="15">
        <f t="shared" si="8"/>
        <v>0</v>
      </c>
      <c r="N41" s="15">
        <f t="shared" si="8"/>
        <v>0</v>
      </c>
      <c r="O41" s="15">
        <f t="shared" si="8"/>
        <v>251</v>
      </c>
      <c r="P41" s="15">
        <f t="shared" si="8"/>
        <v>0</v>
      </c>
      <c r="Q41" s="15">
        <f t="shared" si="8"/>
        <v>1</v>
      </c>
    </row>
    <row r="42" spans="1:17" ht="24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7" ht="35.1" customHeight="1">
      <c r="A43" s="43" t="s">
        <v>38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</row>
    <row r="44" spans="1:17" ht="35.1" customHeight="1">
      <c r="A44" s="42" t="s">
        <v>39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</row>
    <row r="45" spans="1:17" ht="35.1" customHeight="1">
      <c r="A45" s="4"/>
      <c r="B45" s="4"/>
      <c r="C45" s="4"/>
      <c r="D45" s="2"/>
      <c r="E45" s="2"/>
      <c r="F45" s="2"/>
      <c r="G45" s="2"/>
      <c r="H45" s="2"/>
      <c r="I45" s="2"/>
      <c r="J45" s="2"/>
      <c r="K45" s="2"/>
      <c r="L45" s="2"/>
      <c r="M45" s="2"/>
      <c r="N45" s="3"/>
      <c r="O45" s="3"/>
      <c r="P45" s="3"/>
      <c r="Q45" s="3"/>
    </row>
    <row r="46" spans="1:17" ht="35.1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7" ht="35.1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7" ht="35.1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ht="35.1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ht="35.1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 ht="15.7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 ht="15.7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</sheetData>
  <mergeCells count="8">
    <mergeCell ref="A44:Q44"/>
    <mergeCell ref="A43:Q43"/>
    <mergeCell ref="A2:Q2"/>
    <mergeCell ref="A3:Q3"/>
    <mergeCell ref="D5:Q5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53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2023-02-09T11:27:57Z</dcterms:modified>
</cp:coreProperties>
</file>