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Кременецький р-н." sheetId="1" r:id="rId3"/>
    <sheet state="visible" name="Шумський р-н." sheetId="2" r:id="rId4"/>
    <sheet state="visible" name="Лановецький р-н." sheetId="3" r:id="rId5"/>
    <sheet state="visible" name="Збаразький р-н." sheetId="4" r:id="rId6"/>
  </sheets>
  <definedNames/>
  <calcPr/>
</workbook>
</file>

<file path=xl/sharedStrings.xml><?xml version="1.0" encoding="utf-8"?>
<sst xmlns="http://schemas.openxmlformats.org/spreadsheetml/2006/main" count="782" uniqueCount="128">
  <si>
    <t>План заходів із проведення лісогосподарських заходів у 2018 році по ДП "Кременецький лісгосп"</t>
  </si>
  <si>
    <t>у межах Шумського району</t>
  </si>
  <si>
    <t>№ з/п</t>
  </si>
  <si>
    <t>Лісництво</t>
  </si>
  <si>
    <t>Сілька, селищна рада</t>
  </si>
  <si>
    <t>Урочище</t>
  </si>
  <si>
    <t>Квартал</t>
  </si>
  <si>
    <t>Виділ</t>
  </si>
  <si>
    <t>Площа, га</t>
  </si>
  <si>
    <t>Запас деревини, що підлягає вирубуванню, куб.м.</t>
  </si>
  <si>
    <t>1. Рубки головного користування</t>
  </si>
  <si>
    <t>Волинське</t>
  </si>
  <si>
    <t>Іловицька</t>
  </si>
  <si>
    <t>Свинодебри</t>
  </si>
  <si>
    <t>Іловиця</t>
  </si>
  <si>
    <t>Стіжоцька</t>
  </si>
  <si>
    <t>Стіжок</t>
  </si>
  <si>
    <t>Розтоки</t>
  </si>
  <si>
    <t>у межах Кременецького району</t>
  </si>
  <si>
    <t>у межах Лановецького району</t>
  </si>
  <si>
    <t>Забарівське</t>
  </si>
  <si>
    <t>Базилянщина</t>
  </si>
  <si>
    <t xml:space="preserve"> 1. Рубки головного користування</t>
  </si>
  <si>
    <t>Цеценівська</t>
  </si>
  <si>
    <t>Цеценівка</t>
  </si>
  <si>
    <t>Жолобківська</t>
  </si>
  <si>
    <t>Жолобки</t>
  </si>
  <si>
    <t>Білокриницьке</t>
  </si>
  <si>
    <t>Білокриницька</t>
  </si>
  <si>
    <t>Заброддя</t>
  </si>
  <si>
    <t>Соснівська</t>
  </si>
  <si>
    <t>Бірки</t>
  </si>
  <si>
    <t>Кременецьке</t>
  </si>
  <si>
    <t>Великобережецька</t>
  </si>
  <si>
    <t>Тарнобір</t>
  </si>
  <si>
    <t>Літовищенська</t>
  </si>
  <si>
    <t>Лановецьке</t>
  </si>
  <si>
    <t>Влащенецька</t>
  </si>
  <si>
    <t>Влащенці</t>
  </si>
  <si>
    <t>Ланівецьке</t>
  </si>
  <si>
    <t>Радошівська</t>
  </si>
  <si>
    <t>Радошівка</t>
  </si>
  <si>
    <t>Борщівська</t>
  </si>
  <si>
    <t>Сапанівська</t>
  </si>
  <si>
    <t>Борочок</t>
  </si>
  <si>
    <t>Шпиколоська</t>
  </si>
  <si>
    <t>Шпиколоси</t>
  </si>
  <si>
    <t>Великозагайцівська</t>
  </si>
  <si>
    <t>Загайці</t>
  </si>
  <si>
    <t>Борщівка</t>
  </si>
  <si>
    <t>Колосівська</t>
  </si>
  <si>
    <t>Двірець</t>
  </si>
  <si>
    <t>Суразьке</t>
  </si>
  <si>
    <t>Андрушівська</t>
  </si>
  <si>
    <t xml:space="preserve">Зелений дуб І </t>
  </si>
  <si>
    <t>Почаївське</t>
  </si>
  <si>
    <t>Почаївська м/р</t>
  </si>
  <si>
    <t>Нестерівщина</t>
  </si>
  <si>
    <t>Старопочаївська</t>
  </si>
  <si>
    <t>Гущак</t>
  </si>
  <si>
    <t>Васьковецька</t>
  </si>
  <si>
    <t>Туганів</t>
  </si>
  <si>
    <t>Розтоцька</t>
  </si>
  <si>
    <t>Староолексинецька</t>
  </si>
  <si>
    <t>Карначівська</t>
  </si>
  <si>
    <t>Олексинець</t>
  </si>
  <si>
    <t>Карначівка</t>
  </si>
  <si>
    <t>Лопушненська</t>
  </si>
  <si>
    <t>Раславка</t>
  </si>
  <si>
    <t>Разом:</t>
  </si>
  <si>
    <t>2. Вибіркові санітарні рубки</t>
  </si>
  <si>
    <t>Чугалівська</t>
  </si>
  <si>
    <t>Лиса</t>
  </si>
  <si>
    <t>Гаївська</t>
  </si>
  <si>
    <t>Олексюки</t>
  </si>
  <si>
    <t>Воронуха</t>
  </si>
  <si>
    <t>Будківська</t>
  </si>
  <si>
    <t>Букова</t>
  </si>
  <si>
    <t>Тилявська</t>
  </si>
  <si>
    <t>Довжок</t>
  </si>
  <si>
    <t>Гай</t>
  </si>
  <si>
    <t>Забара</t>
  </si>
  <si>
    <t>Гута</t>
  </si>
  <si>
    <t>3. Суцільні санітарні рубки</t>
  </si>
  <si>
    <t>4. Лісовідновні рубки</t>
  </si>
  <si>
    <t>Старотаразька</t>
  </si>
  <si>
    <t>Скит</t>
  </si>
  <si>
    <t>Вілійська</t>
  </si>
  <si>
    <t>Вілія</t>
  </si>
  <si>
    <t>Зелений дуб ІІ</t>
  </si>
  <si>
    <t>5. Інші заходи, пов'язані з веденням лісового господарства</t>
  </si>
  <si>
    <t>Суразька Дача</t>
  </si>
  <si>
    <t>Разом</t>
  </si>
  <si>
    <t>Суразька</t>
  </si>
  <si>
    <t>6. Інші заходи, не пов'язані з веденням лісового господарства</t>
  </si>
  <si>
    <t>7. Проріджування</t>
  </si>
  <si>
    <t>5. Інші заходи, повязані з веденням лісового господарства</t>
  </si>
  <si>
    <t>Вишнівецьке</t>
  </si>
  <si>
    <t>Чайчинецька</t>
  </si>
  <si>
    <t>Чайчинці</t>
  </si>
  <si>
    <t>Макурівці</t>
  </si>
  <si>
    <t>Влащинецька</t>
  </si>
  <si>
    <t>Вербовець</t>
  </si>
  <si>
    <t>7. Прохідна</t>
  </si>
  <si>
    <t>Горинська</t>
  </si>
  <si>
    <t>Вижгородок</t>
  </si>
  <si>
    <t>Всього:</t>
  </si>
  <si>
    <t>8. Прохідна</t>
  </si>
  <si>
    <t>директор ДП "Кременецький лісгосп"</t>
  </si>
  <si>
    <t>Косінський Б.І.</t>
  </si>
  <si>
    <t>Іловецька</t>
  </si>
  <si>
    <t>головний лісничий ДП "Кременецький лісгосп"</t>
  </si>
  <si>
    <t>Березина</t>
  </si>
  <si>
    <t>Іваницький Р.С.</t>
  </si>
  <si>
    <t>Савецька</t>
  </si>
  <si>
    <t xml:space="preserve"> </t>
  </si>
  <si>
    <t>Котячин</t>
  </si>
  <si>
    <t>у межах Збаразького району</t>
  </si>
  <si>
    <t>Старовишнівецька</t>
  </si>
  <si>
    <t>Мишківці</t>
  </si>
  <si>
    <t>Раковецька</t>
  </si>
  <si>
    <t>Раковець</t>
  </si>
  <si>
    <t>Гніздичненська</t>
  </si>
  <si>
    <t>Чарівщина</t>
  </si>
  <si>
    <t>Колодненська</t>
  </si>
  <si>
    <t>Колодно</t>
  </si>
  <si>
    <t>Залісецька</t>
  </si>
  <si>
    <t>Радієво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</si>
</sst>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9">
    <font>
      <sz val="10.0"/>
      <color rgb="FF000000"/>
      <name val="Arimo"/>
    </font>
    <font>
      <b/>
      <sz val="10.0"/>
      <name val="Arial"/>
    </font>
    <font>
      <b/>
      <sz val="12.0"/>
      <name val="Arial"/>
    </font>
    <font/>
    <font>
      <sz val="12.0"/>
      <name val="Arial"/>
    </font>
    <font>
      <sz val="10.0"/>
      <name val="Arial"/>
    </font>
    <font>
      <name val="Arial"/>
    </font>
    <font>
      <sz val="11.0"/>
      <name val="Calibri"/>
    </font>
    <font>
      <sz val="9.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99FF"/>
        <bgColor rgb="FFCC99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99CCFF"/>
        <bgColor rgb="FF99CCFF"/>
      </patternFill>
    </fill>
    <fill>
      <patternFill patternType="solid">
        <fgColor rgb="FFFF9900"/>
        <bgColor rgb="FFFF9900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1" fillId="0" fontId="1" numFmtId="0" xfId="0" applyAlignment="1" applyBorder="1" applyFont="1">
      <alignment horizontal="center" shrinkToFit="0" vertical="center" wrapText="0"/>
    </xf>
    <xf borderId="2" fillId="0" fontId="3" numFmtId="0" xfId="0" applyBorder="1" applyFont="1"/>
    <xf borderId="3" fillId="0" fontId="3" numFmtId="0" xfId="0" applyBorder="1" applyFont="1"/>
    <xf borderId="1" fillId="3" fontId="1" numFmtId="0" xfId="0" applyAlignment="1" applyBorder="1" applyFill="1" applyFont="1">
      <alignment horizontal="center" shrinkToFit="0" vertical="center" wrapText="0"/>
    </xf>
    <xf borderId="0" fillId="2" fontId="1" numFmtId="0" xfId="0" applyAlignment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1" fillId="4" fontId="1" numFmtId="0" xfId="0" applyAlignment="1" applyBorder="1" applyFill="1" applyFont="1">
      <alignment horizontal="center" shrinkToFit="0" vertical="center" wrapText="0"/>
    </xf>
    <xf borderId="0" fillId="2" fontId="5" numFmtId="0" xfId="0" applyAlignment="1" applyFont="1">
      <alignment horizontal="center" shrinkToFit="0" vertical="center" wrapText="0"/>
    </xf>
    <xf borderId="4" fillId="0" fontId="5" numFmtId="0" xfId="0" applyAlignment="1" applyBorder="1" applyFont="1">
      <alignment horizontal="center" shrinkToFit="0" vertical="center" wrapText="0"/>
    </xf>
    <xf borderId="4" fillId="0" fontId="5" numFmtId="164" xfId="0" applyAlignment="1" applyBorder="1" applyFont="1" applyNumberForma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0"/>
    </xf>
    <xf borderId="1" fillId="5" fontId="1" numFmtId="0" xfId="0" applyAlignment="1" applyBorder="1" applyFill="1" applyFont="1">
      <alignment horizontal="center" shrinkToFit="0" vertical="center" wrapText="0"/>
    </xf>
    <xf borderId="1" fillId="6" fontId="1" numFmtId="0" xfId="0" applyAlignment="1" applyBorder="1" applyFill="1" applyFont="1">
      <alignment horizontal="center" shrinkToFit="0" vertical="center" wrapText="0"/>
    </xf>
    <xf borderId="5" fillId="0" fontId="5" numFmtId="0" xfId="0" applyAlignment="1" applyBorder="1" applyFont="1">
      <alignment horizontal="center" shrinkToFit="0" vertical="center" wrapText="0"/>
    </xf>
    <xf borderId="5" fillId="0" fontId="5" numFmtId="164" xfId="0" applyAlignment="1" applyBorder="1" applyFont="1" applyNumberFormat="1">
      <alignment horizontal="center" shrinkToFit="0" vertical="center" wrapText="0"/>
    </xf>
    <xf borderId="4" fillId="0" fontId="1" numFmtId="0" xfId="0" applyAlignment="1" applyBorder="1" applyFont="1">
      <alignment horizontal="center" shrinkToFit="0" vertical="center" wrapText="0"/>
    </xf>
    <xf borderId="1" fillId="0" fontId="1" numFmtId="0" xfId="0" applyAlignment="1" applyBorder="1" applyFont="1">
      <alignment horizontal="left" shrinkToFit="0" vertical="center" wrapText="0"/>
    </xf>
    <xf borderId="4" fillId="0" fontId="1" numFmtId="164" xfId="0" applyAlignment="1" applyBorder="1" applyFont="1" applyNumberFormat="1">
      <alignment horizontal="right" shrinkToFit="0" vertical="center" wrapText="0"/>
    </xf>
    <xf borderId="4" fillId="0" fontId="1" numFmtId="0" xfId="0" applyAlignment="1" applyBorder="1" applyFont="1">
      <alignment horizontal="right" shrinkToFit="0" vertical="center" wrapText="0"/>
    </xf>
    <xf borderId="6" fillId="4" fontId="1" numFmtId="0" xfId="0" applyAlignment="1" applyBorder="1" applyFont="1">
      <alignment horizontal="center" shrinkToFit="0" vertical="center" wrapText="0"/>
    </xf>
    <xf borderId="7" fillId="4" fontId="1" numFmtId="0" xfId="0" applyAlignment="1" applyBorder="1" applyFont="1">
      <alignment horizontal="center" shrinkToFit="0" vertical="center" wrapText="0"/>
    </xf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1" numFmtId="0" xfId="0" applyAlignment="1" applyBorder="1" applyFont="1">
      <alignment horizontal="left" shrinkToFit="0" vertical="center" wrapText="0"/>
    </xf>
    <xf borderId="12" fillId="0" fontId="3" numFmtId="0" xfId="0" applyBorder="1" applyFont="1"/>
    <xf borderId="13" fillId="0" fontId="3" numFmtId="0" xfId="0" applyBorder="1" applyFont="1"/>
    <xf borderId="0" fillId="0" fontId="5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left" shrinkToFit="0" vertical="center" wrapText="0"/>
    </xf>
    <xf borderId="14" fillId="0" fontId="6" numFmtId="0" xfId="0" applyAlignment="1" applyBorder="1" applyFont="1">
      <alignment shrinkToFit="0" vertical="bottom" wrapText="0"/>
    </xf>
    <xf borderId="14" fillId="0" fontId="7" numFmtId="0" xfId="0" applyAlignment="1" applyBorder="1" applyFont="1">
      <alignment vertical="bottom"/>
    </xf>
    <xf borderId="0" fillId="0" fontId="7" numFmtId="0" xfId="0" applyAlignment="1" applyFont="1">
      <alignment vertical="bottom"/>
    </xf>
    <xf borderId="14" fillId="0" fontId="6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horizontal="left" shrinkToFit="0" vertical="center" wrapText="0"/>
    </xf>
    <xf borderId="0" fillId="2" fontId="4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1" fillId="7" fontId="1" numFmtId="0" xfId="0" applyAlignment="1" applyBorder="1" applyFill="1" applyFont="1">
      <alignment horizontal="center" shrinkToFit="0" vertical="center" wrapText="0"/>
    </xf>
    <xf borderId="0" fillId="2" fontId="5" numFmtId="0" xfId="0" applyAlignment="1" applyFont="1">
      <alignment horizontal="center" shrinkToFit="0" vertical="center" wrapText="1"/>
    </xf>
    <xf borderId="4" fillId="0" fontId="5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5.71"/>
    <col customWidth="1" min="3" max="3" width="18.14"/>
    <col customWidth="1" min="4" max="4" width="18.86"/>
    <col customWidth="1" min="5" max="5" width="15.71"/>
    <col customWidth="1" min="6" max="6" width="11.29"/>
    <col customWidth="1" min="7" max="7" width="11.0"/>
    <col customWidth="1" min="8" max="8" width="12.71"/>
    <col customWidth="1" min="9" max="9" width="18.71"/>
    <col customWidth="1" min="10" max="19" width="9.14"/>
    <col customWidth="1" min="20" max="27" width="8.0"/>
  </cols>
  <sheetData>
    <row r="1" ht="27.0" customHeight="1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7.0" customHeight="1">
      <c r="A2" s="1"/>
      <c r="B2" s="4" t="s">
        <v>0</v>
      </c>
      <c r="C2" s="5"/>
      <c r="D2" s="5"/>
      <c r="E2" s="5"/>
      <c r="F2" s="5"/>
      <c r="G2" s="5"/>
      <c r="H2" s="5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4.25" customHeight="1">
      <c r="A3" s="1"/>
      <c r="B3" s="16" t="s">
        <v>18</v>
      </c>
      <c r="C3" s="5"/>
      <c r="D3" s="5"/>
      <c r="E3" s="5"/>
      <c r="F3" s="5"/>
      <c r="G3" s="5"/>
      <c r="H3" s="5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51.0" customHeight="1">
      <c r="A4" s="8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ht="15.75" customHeight="1">
      <c r="A5" s="1"/>
      <c r="B5" s="11" t="s">
        <v>22</v>
      </c>
      <c r="C5" s="5"/>
      <c r="D5" s="5"/>
      <c r="E5" s="5"/>
      <c r="F5" s="5"/>
      <c r="G5" s="5"/>
      <c r="H5" s="5"/>
      <c r="I5" s="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>
      <c r="A6" s="12"/>
      <c r="B6" s="13">
        <v>1.0</v>
      </c>
      <c r="C6" s="13" t="s">
        <v>27</v>
      </c>
      <c r="D6" s="13" t="s">
        <v>28</v>
      </c>
      <c r="E6" s="13" t="s">
        <v>29</v>
      </c>
      <c r="F6" s="13">
        <v>8.0</v>
      </c>
      <c r="G6" s="13">
        <v>3.0</v>
      </c>
      <c r="H6" s="14">
        <v>1.2</v>
      </c>
      <c r="I6" s="13">
        <v>322.0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>
      <c r="A7" s="12"/>
      <c r="B7" s="13">
        <v>2.0</v>
      </c>
      <c r="C7" s="13" t="s">
        <v>32</v>
      </c>
      <c r="D7" s="13" t="s">
        <v>33</v>
      </c>
      <c r="E7" s="13" t="s">
        <v>34</v>
      </c>
      <c r="F7" s="13">
        <v>13.0</v>
      </c>
      <c r="G7" s="13">
        <v>1.4</v>
      </c>
      <c r="H7" s="14">
        <v>2.0</v>
      </c>
      <c r="I7" s="13">
        <v>864.0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>
      <c r="A8" s="12"/>
      <c r="B8" s="13">
        <v>3.0</v>
      </c>
      <c r="C8" s="13" t="s">
        <v>32</v>
      </c>
      <c r="D8" s="13" t="s">
        <v>33</v>
      </c>
      <c r="E8" s="13" t="s">
        <v>34</v>
      </c>
      <c r="F8" s="13">
        <v>13.0</v>
      </c>
      <c r="G8" s="13">
        <v>1.5</v>
      </c>
      <c r="H8" s="13">
        <v>0.8</v>
      </c>
      <c r="I8" s="13">
        <v>279.0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>
      <c r="A9" s="12"/>
      <c r="B9" s="13">
        <v>4.0</v>
      </c>
      <c r="C9" s="13" t="s">
        <v>32</v>
      </c>
      <c r="D9" s="13" t="s">
        <v>33</v>
      </c>
      <c r="E9" s="13" t="s">
        <v>34</v>
      </c>
      <c r="F9" s="13">
        <v>13.0</v>
      </c>
      <c r="G9" s="13">
        <v>1.6</v>
      </c>
      <c r="H9" s="13">
        <v>0.9</v>
      </c>
      <c r="I9" s="13">
        <v>254.0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>
      <c r="A10" s="12"/>
      <c r="B10" s="13">
        <v>5.0</v>
      </c>
      <c r="C10" s="13" t="s">
        <v>32</v>
      </c>
      <c r="D10" s="13" t="s">
        <v>33</v>
      </c>
      <c r="E10" s="13" t="s">
        <v>34</v>
      </c>
      <c r="F10" s="13">
        <v>17.0</v>
      </c>
      <c r="G10" s="13">
        <v>16.1</v>
      </c>
      <c r="H10" s="13">
        <v>2.8</v>
      </c>
      <c r="I10" s="13">
        <v>1517.0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>
      <c r="A11" s="12"/>
      <c r="B11" s="13">
        <v>6.0</v>
      </c>
      <c r="C11" s="13" t="s">
        <v>32</v>
      </c>
      <c r="D11" s="13" t="s">
        <v>43</v>
      </c>
      <c r="E11" s="13" t="s">
        <v>44</v>
      </c>
      <c r="F11" s="13">
        <v>9.0</v>
      </c>
      <c r="G11" s="13">
        <v>22.0</v>
      </c>
      <c r="H11" s="14">
        <v>0.9</v>
      </c>
      <c r="I11" s="13">
        <v>315.0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>
      <c r="A12" s="12"/>
      <c r="B12" s="13">
        <v>7.0</v>
      </c>
      <c r="C12" s="13" t="s">
        <v>32</v>
      </c>
      <c r="D12" s="13" t="s">
        <v>45</v>
      </c>
      <c r="E12" s="13" t="s">
        <v>46</v>
      </c>
      <c r="F12" s="13">
        <v>69.0</v>
      </c>
      <c r="G12" s="13">
        <v>14.0</v>
      </c>
      <c r="H12" s="13">
        <v>1.9</v>
      </c>
      <c r="I12" s="13">
        <v>471.0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>
      <c r="A13" s="12"/>
      <c r="B13" s="13">
        <v>8.0</v>
      </c>
      <c r="C13" s="13" t="s">
        <v>32</v>
      </c>
      <c r="D13" s="13" t="s">
        <v>50</v>
      </c>
      <c r="E13" s="13" t="s">
        <v>51</v>
      </c>
      <c r="F13" s="13">
        <v>79.0</v>
      </c>
      <c r="G13" s="13">
        <v>15.1</v>
      </c>
      <c r="H13" s="13">
        <v>1.8</v>
      </c>
      <c r="I13" s="13">
        <v>510.0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>
      <c r="A14" s="12"/>
      <c r="B14" s="13">
        <v>9.0</v>
      </c>
      <c r="C14" s="13" t="s">
        <v>55</v>
      </c>
      <c r="D14" s="13" t="s">
        <v>56</v>
      </c>
      <c r="E14" s="13" t="s">
        <v>57</v>
      </c>
      <c r="F14" s="13">
        <v>25.0</v>
      </c>
      <c r="G14" s="13">
        <v>4.0</v>
      </c>
      <c r="H14" s="14">
        <v>1.3</v>
      </c>
      <c r="I14" s="13">
        <v>319.0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>
      <c r="A15" s="12"/>
      <c r="B15" s="13">
        <v>10.0</v>
      </c>
      <c r="C15" s="13" t="s">
        <v>55</v>
      </c>
      <c r="D15" s="13" t="s">
        <v>58</v>
      </c>
      <c r="E15" s="13" t="s">
        <v>59</v>
      </c>
      <c r="F15" s="13">
        <v>31.0</v>
      </c>
      <c r="G15" s="13">
        <v>6.0</v>
      </c>
      <c r="H15" s="13">
        <v>1.8</v>
      </c>
      <c r="I15" s="13">
        <v>408.0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>
      <c r="A16" s="12"/>
      <c r="B16" s="13">
        <v>11.0</v>
      </c>
      <c r="C16" s="13" t="s">
        <v>55</v>
      </c>
      <c r="D16" s="13" t="s">
        <v>56</v>
      </c>
      <c r="E16" s="13" t="s">
        <v>57</v>
      </c>
      <c r="F16" s="13">
        <v>18.0</v>
      </c>
      <c r="G16" s="13">
        <v>7.0</v>
      </c>
      <c r="H16" s="14">
        <v>0.6</v>
      </c>
      <c r="I16" s="13">
        <v>189.0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>
      <c r="A17" s="12"/>
      <c r="B17" s="18">
        <v>12.0</v>
      </c>
      <c r="C17" s="13" t="s">
        <v>55</v>
      </c>
      <c r="D17" s="13" t="s">
        <v>62</v>
      </c>
      <c r="E17" s="13" t="s">
        <v>17</v>
      </c>
      <c r="F17" s="18">
        <v>60.0</v>
      </c>
      <c r="G17" s="18">
        <v>13.1</v>
      </c>
      <c r="H17" s="19">
        <v>1.5</v>
      </c>
      <c r="I17" s="18">
        <v>390.0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>
      <c r="A18" s="12"/>
      <c r="B18" s="18">
        <v>13.0</v>
      </c>
      <c r="C18" s="13" t="s">
        <v>55</v>
      </c>
      <c r="D18" s="13" t="s">
        <v>63</v>
      </c>
      <c r="E18" s="13" t="s">
        <v>65</v>
      </c>
      <c r="F18" s="18">
        <v>62.0</v>
      </c>
      <c r="G18" s="18">
        <v>6.0</v>
      </c>
      <c r="H18" s="19">
        <v>2.7</v>
      </c>
      <c r="I18" s="18">
        <v>514.0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>
      <c r="A19" s="12"/>
      <c r="B19" s="18">
        <v>14.0</v>
      </c>
      <c r="C19" s="18" t="s">
        <v>55</v>
      </c>
      <c r="D19" s="18" t="s">
        <v>67</v>
      </c>
      <c r="E19" s="18" t="s">
        <v>68</v>
      </c>
      <c r="F19" s="18">
        <v>53.0</v>
      </c>
      <c r="G19" s="18">
        <v>21.0</v>
      </c>
      <c r="H19" s="18">
        <v>1.9</v>
      </c>
      <c r="I19" s="18">
        <v>430.0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>
      <c r="A20" s="1"/>
      <c r="B20" s="20"/>
      <c r="C20" s="21" t="s">
        <v>69</v>
      </c>
      <c r="D20" s="5"/>
      <c r="E20" s="6"/>
      <c r="F20" s="20"/>
      <c r="G20" s="20"/>
      <c r="H20" s="22">
        <f t="shared" ref="H20:I20" si="1">SUM(H6:H19)</f>
        <v>22.1</v>
      </c>
      <c r="I20" s="23">
        <f t="shared" si="1"/>
        <v>6782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>
      <c r="A21" s="1"/>
      <c r="B21" s="11" t="s">
        <v>70</v>
      </c>
      <c r="C21" s="5"/>
      <c r="D21" s="5"/>
      <c r="E21" s="5"/>
      <c r="F21" s="5"/>
      <c r="G21" s="5"/>
      <c r="H21" s="5"/>
      <c r="I21" s="6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>
      <c r="A22" s="12"/>
      <c r="B22" s="13">
        <v>1.0</v>
      </c>
      <c r="C22" s="13" t="s">
        <v>27</v>
      </c>
      <c r="D22" s="13" t="s">
        <v>28</v>
      </c>
      <c r="E22" s="13" t="s">
        <v>29</v>
      </c>
      <c r="F22" s="13">
        <v>2.0</v>
      </c>
      <c r="G22" s="13">
        <v>14.0</v>
      </c>
      <c r="H22" s="13">
        <v>0.6</v>
      </c>
      <c r="I22" s="13">
        <v>20.0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>
      <c r="A23" s="12"/>
      <c r="B23" s="13">
        <v>2.0</v>
      </c>
      <c r="C23" s="13" t="s">
        <v>27</v>
      </c>
      <c r="D23" s="13" t="s">
        <v>28</v>
      </c>
      <c r="E23" s="13" t="s">
        <v>29</v>
      </c>
      <c r="F23" s="13">
        <v>6.0</v>
      </c>
      <c r="G23" s="13">
        <v>2.0</v>
      </c>
      <c r="H23" s="14">
        <v>8.9</v>
      </c>
      <c r="I23" s="13">
        <v>20.0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>
      <c r="A24" s="12"/>
      <c r="B24" s="13">
        <v>3.0</v>
      </c>
      <c r="C24" s="13" t="s">
        <v>27</v>
      </c>
      <c r="D24" s="13" t="s">
        <v>71</v>
      </c>
      <c r="E24" s="13" t="s">
        <v>72</v>
      </c>
      <c r="F24" s="13">
        <v>44.0</v>
      </c>
      <c r="G24" s="13">
        <v>4.0</v>
      </c>
      <c r="H24" s="13">
        <v>10.0</v>
      </c>
      <c r="I24" s="13">
        <v>250.0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>
      <c r="A25" s="12"/>
      <c r="B25" s="13">
        <v>4.0</v>
      </c>
      <c r="C25" s="13" t="s">
        <v>27</v>
      </c>
      <c r="D25" s="13" t="s">
        <v>71</v>
      </c>
      <c r="E25" s="13" t="s">
        <v>72</v>
      </c>
      <c r="F25" s="13">
        <v>44.0</v>
      </c>
      <c r="G25" s="13">
        <v>11.0</v>
      </c>
      <c r="H25" s="14">
        <v>5.7</v>
      </c>
      <c r="I25" s="13">
        <v>170.0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>
      <c r="A26" s="12"/>
      <c r="B26" s="13">
        <v>5.0</v>
      </c>
      <c r="C26" s="13" t="s">
        <v>32</v>
      </c>
      <c r="D26" s="13" t="s">
        <v>73</v>
      </c>
      <c r="E26" s="13" t="s">
        <v>74</v>
      </c>
      <c r="F26" s="13">
        <v>2.0</v>
      </c>
      <c r="G26" s="13">
        <v>1.0</v>
      </c>
      <c r="H26" s="14">
        <v>5.0</v>
      </c>
      <c r="I26" s="13">
        <v>58.0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>
      <c r="A27" s="12"/>
      <c r="B27" s="13">
        <v>6.0</v>
      </c>
      <c r="C27" s="13" t="s">
        <v>32</v>
      </c>
      <c r="D27" s="13" t="s">
        <v>43</v>
      </c>
      <c r="E27" s="13" t="s">
        <v>44</v>
      </c>
      <c r="F27" s="13">
        <v>9.0</v>
      </c>
      <c r="G27" s="13">
        <v>33.0</v>
      </c>
      <c r="H27" s="13">
        <v>1.3</v>
      </c>
      <c r="I27" s="13">
        <v>33.0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>
      <c r="A28" s="12"/>
      <c r="B28" s="13">
        <v>7.0</v>
      </c>
      <c r="C28" s="13" t="s">
        <v>32</v>
      </c>
      <c r="D28" s="13" t="s">
        <v>50</v>
      </c>
      <c r="E28" s="13" t="s">
        <v>51</v>
      </c>
      <c r="F28" s="13">
        <v>79.0</v>
      </c>
      <c r="G28" s="13">
        <v>3.0</v>
      </c>
      <c r="H28" s="13">
        <v>5.5</v>
      </c>
      <c r="I28" s="13">
        <v>65.0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>
      <c r="A29" s="12"/>
      <c r="B29" s="13">
        <v>8.0</v>
      </c>
      <c r="C29" s="13" t="s">
        <v>32</v>
      </c>
      <c r="D29" s="13" t="s">
        <v>73</v>
      </c>
      <c r="E29" s="13" t="s">
        <v>75</v>
      </c>
      <c r="F29" s="13">
        <v>31.0</v>
      </c>
      <c r="G29" s="13">
        <v>1.0</v>
      </c>
      <c r="H29" s="14">
        <v>3.0</v>
      </c>
      <c r="I29" s="13">
        <v>45.0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>
      <c r="A30" s="12"/>
      <c r="B30" s="13">
        <v>9.0</v>
      </c>
      <c r="C30" s="13" t="s">
        <v>55</v>
      </c>
      <c r="D30" s="13" t="s">
        <v>76</v>
      </c>
      <c r="E30" s="13" t="s">
        <v>77</v>
      </c>
      <c r="F30" s="13">
        <v>3.0</v>
      </c>
      <c r="G30" s="13">
        <v>19.0</v>
      </c>
      <c r="H30" s="14">
        <v>2.9</v>
      </c>
      <c r="I30" s="13">
        <v>40.0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>
      <c r="A31" s="12"/>
      <c r="B31" s="13">
        <v>10.0</v>
      </c>
      <c r="C31" s="13" t="s">
        <v>55</v>
      </c>
      <c r="D31" s="13" t="s">
        <v>58</v>
      </c>
      <c r="E31" s="13" t="s">
        <v>80</v>
      </c>
      <c r="F31" s="13">
        <v>11.0</v>
      </c>
      <c r="G31" s="13">
        <v>2.0</v>
      </c>
      <c r="H31" s="14">
        <v>5.7</v>
      </c>
      <c r="I31" s="13">
        <v>110.0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>
      <c r="A32" s="12"/>
      <c r="B32" s="13">
        <v>11.0</v>
      </c>
      <c r="C32" s="13" t="s">
        <v>55</v>
      </c>
      <c r="D32" s="13" t="s">
        <v>58</v>
      </c>
      <c r="E32" s="13" t="s">
        <v>59</v>
      </c>
      <c r="F32" s="13">
        <v>35.0</v>
      </c>
      <c r="G32" s="13">
        <v>9.0</v>
      </c>
      <c r="H32" s="14">
        <v>3.0</v>
      </c>
      <c r="I32" s="13">
        <v>55.0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>
      <c r="A33" s="12"/>
      <c r="B33" s="13">
        <v>12.0</v>
      </c>
      <c r="C33" s="13" t="s">
        <v>55</v>
      </c>
      <c r="D33" s="13" t="s">
        <v>67</v>
      </c>
      <c r="E33" s="13" t="s">
        <v>17</v>
      </c>
      <c r="F33" s="13">
        <v>55.0</v>
      </c>
      <c r="G33" s="13">
        <v>5.0</v>
      </c>
      <c r="H33" s="14">
        <v>5.4</v>
      </c>
      <c r="I33" s="13">
        <v>95.0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>
      <c r="A34" s="12"/>
      <c r="B34" s="13">
        <v>13.0</v>
      </c>
      <c r="C34" s="13" t="s">
        <v>55</v>
      </c>
      <c r="D34" s="13" t="s">
        <v>63</v>
      </c>
      <c r="E34" s="13" t="s">
        <v>65</v>
      </c>
      <c r="F34" s="13">
        <v>62.0</v>
      </c>
      <c r="G34" s="13">
        <v>5.0</v>
      </c>
      <c r="H34" s="14">
        <v>2.4</v>
      </c>
      <c r="I34" s="13">
        <v>65.0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>
      <c r="A35" s="12"/>
      <c r="B35" s="13">
        <v>14.0</v>
      </c>
      <c r="C35" s="13" t="s">
        <v>55</v>
      </c>
      <c r="D35" s="13" t="s">
        <v>63</v>
      </c>
      <c r="E35" s="13" t="s">
        <v>65</v>
      </c>
      <c r="F35" s="13">
        <v>63.0</v>
      </c>
      <c r="G35" s="13">
        <v>2.0</v>
      </c>
      <c r="H35" s="14">
        <v>4.0</v>
      </c>
      <c r="I35" s="13">
        <v>105.0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>
      <c r="A36" s="12"/>
      <c r="B36" s="13">
        <v>15.0</v>
      </c>
      <c r="C36" s="13" t="s">
        <v>55</v>
      </c>
      <c r="D36" s="13" t="s">
        <v>58</v>
      </c>
      <c r="E36" s="13" t="s">
        <v>59</v>
      </c>
      <c r="F36" s="13">
        <v>35.0</v>
      </c>
      <c r="G36" s="13">
        <v>12.0</v>
      </c>
      <c r="H36" s="14">
        <v>0.8</v>
      </c>
      <c r="I36" s="13">
        <v>28.0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>
      <c r="A37" s="12"/>
      <c r="B37" s="13">
        <v>16.0</v>
      </c>
      <c r="C37" s="13" t="s">
        <v>55</v>
      </c>
      <c r="D37" s="13" t="s">
        <v>67</v>
      </c>
      <c r="E37" s="13" t="s">
        <v>17</v>
      </c>
      <c r="F37" s="13">
        <v>55.0</v>
      </c>
      <c r="G37" s="13">
        <v>1.0</v>
      </c>
      <c r="H37" s="14">
        <v>4.5</v>
      </c>
      <c r="I37" s="13">
        <v>115.0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>
      <c r="A38" s="12"/>
      <c r="B38" s="13">
        <v>17.0</v>
      </c>
      <c r="C38" s="13" t="s">
        <v>55</v>
      </c>
      <c r="D38" s="13" t="s">
        <v>67</v>
      </c>
      <c r="E38" s="13" t="s">
        <v>17</v>
      </c>
      <c r="F38" s="13">
        <v>54.0</v>
      </c>
      <c r="G38" s="13">
        <v>1.0</v>
      </c>
      <c r="H38" s="14">
        <v>10.7</v>
      </c>
      <c r="I38" s="13">
        <v>250.0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>
      <c r="A39" s="12"/>
      <c r="B39" s="13">
        <v>18.0</v>
      </c>
      <c r="C39" s="13" t="s">
        <v>55</v>
      </c>
      <c r="D39" s="13" t="s">
        <v>63</v>
      </c>
      <c r="E39" s="13" t="s">
        <v>65</v>
      </c>
      <c r="F39" s="13">
        <v>63.0</v>
      </c>
      <c r="G39" s="13">
        <v>11.0</v>
      </c>
      <c r="H39" s="14">
        <v>4.0</v>
      </c>
      <c r="I39" s="13">
        <v>80.0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>
      <c r="A40" s="12"/>
      <c r="B40" s="13">
        <v>19.0</v>
      </c>
      <c r="C40" s="13" t="s">
        <v>55</v>
      </c>
      <c r="D40" s="13" t="s">
        <v>63</v>
      </c>
      <c r="E40" s="13" t="s">
        <v>65</v>
      </c>
      <c r="F40" s="13">
        <v>63.0</v>
      </c>
      <c r="G40" s="13">
        <v>12.0</v>
      </c>
      <c r="H40" s="14">
        <v>2.3</v>
      </c>
      <c r="I40" s="13">
        <v>48.0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>
      <c r="A41" s="12"/>
      <c r="B41" s="13">
        <v>20.0</v>
      </c>
      <c r="C41" s="13" t="s">
        <v>55</v>
      </c>
      <c r="D41" s="13" t="s">
        <v>63</v>
      </c>
      <c r="E41" s="13" t="s">
        <v>65</v>
      </c>
      <c r="F41" s="13">
        <v>63.0</v>
      </c>
      <c r="G41" s="13">
        <v>15.0</v>
      </c>
      <c r="H41" s="14">
        <v>1.6</v>
      </c>
      <c r="I41" s="13">
        <v>30.0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>
      <c r="A42" s="12"/>
      <c r="B42" s="13">
        <v>21.0</v>
      </c>
      <c r="C42" s="13" t="s">
        <v>55</v>
      </c>
      <c r="D42" s="13" t="s">
        <v>85</v>
      </c>
      <c r="E42" s="13" t="s">
        <v>86</v>
      </c>
      <c r="F42" s="13">
        <v>41.0</v>
      </c>
      <c r="G42" s="13">
        <v>6.0</v>
      </c>
      <c r="H42" s="14">
        <v>3.0</v>
      </c>
      <c r="I42" s="13">
        <v>50.0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>
      <c r="A43" s="12"/>
      <c r="B43" s="13">
        <v>22.0</v>
      </c>
      <c r="C43" s="13" t="s">
        <v>55</v>
      </c>
      <c r="D43" s="13" t="s">
        <v>85</v>
      </c>
      <c r="E43" s="18" t="s">
        <v>86</v>
      </c>
      <c r="F43" s="13">
        <v>41.0</v>
      </c>
      <c r="G43" s="13">
        <v>9.0</v>
      </c>
      <c r="H43" s="14">
        <v>8.6</v>
      </c>
      <c r="I43" s="13">
        <v>120.0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>
      <c r="A44" s="1"/>
      <c r="B44" s="20"/>
      <c r="C44" s="21" t="s">
        <v>69</v>
      </c>
      <c r="D44" s="5"/>
      <c r="E44" s="6"/>
      <c r="F44" s="20"/>
      <c r="G44" s="20"/>
      <c r="H44" s="23">
        <f t="shared" ref="H44:I44" si="2">SUM(H22:H43)</f>
        <v>98.9</v>
      </c>
      <c r="I44" s="23">
        <f t="shared" si="2"/>
        <v>1852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>
      <c r="A45" s="1"/>
      <c r="B45" s="11" t="s">
        <v>83</v>
      </c>
      <c r="C45" s="5"/>
      <c r="D45" s="5"/>
      <c r="E45" s="5"/>
      <c r="F45" s="5"/>
      <c r="G45" s="5"/>
      <c r="H45" s="5"/>
      <c r="I45" s="6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>
      <c r="A46" s="12"/>
      <c r="B46" s="18"/>
      <c r="C46" s="18"/>
      <c r="D46" s="18"/>
      <c r="E46" s="18"/>
      <c r="F46" s="18"/>
      <c r="G46" s="18"/>
      <c r="H46" s="19"/>
      <c r="I46" s="18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>
      <c r="A47" s="1"/>
      <c r="B47" s="20"/>
      <c r="C47" s="21" t="s">
        <v>69</v>
      </c>
      <c r="D47" s="5"/>
      <c r="E47" s="6"/>
      <c r="F47" s="20"/>
      <c r="G47" s="20"/>
      <c r="H47" s="22">
        <f t="shared" ref="H47:I47" si="3">SUM(H46)</f>
        <v>0</v>
      </c>
      <c r="I47" s="23">
        <f t="shared" si="3"/>
        <v>0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>
      <c r="A48" s="1"/>
      <c r="B48" s="11" t="s">
        <v>84</v>
      </c>
      <c r="C48" s="5"/>
      <c r="D48" s="5"/>
      <c r="E48" s="5"/>
      <c r="F48" s="5"/>
      <c r="G48" s="5"/>
      <c r="H48" s="5"/>
      <c r="I48" s="6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>
      <c r="A49" s="12"/>
      <c r="B49" s="18"/>
      <c r="C49" s="18"/>
      <c r="D49" s="18"/>
      <c r="E49" s="18"/>
      <c r="F49" s="18"/>
      <c r="G49" s="18"/>
      <c r="H49" s="19"/>
      <c r="I49" s="18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>
      <c r="A50" s="1"/>
      <c r="B50" s="20"/>
      <c r="C50" s="21" t="s">
        <v>69</v>
      </c>
      <c r="D50" s="5"/>
      <c r="E50" s="6"/>
      <c r="F50" s="20"/>
      <c r="G50" s="20"/>
      <c r="H50" s="22">
        <f t="shared" ref="H50:I50" si="4">SUM(H49)</f>
        <v>0</v>
      </c>
      <c r="I50" s="23">
        <f t="shared" si="4"/>
        <v>0</v>
      </c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>
      <c r="A51" s="1"/>
      <c r="B51" s="25" t="s">
        <v>96</v>
      </c>
      <c r="C51" s="26"/>
      <c r="D51" s="26"/>
      <c r="E51" s="26"/>
      <c r="F51" s="26"/>
      <c r="G51" s="26"/>
      <c r="H51" s="26"/>
      <c r="I51" s="27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>
      <c r="A52" s="12"/>
      <c r="B52" s="18"/>
      <c r="C52" s="18"/>
      <c r="D52" s="18"/>
      <c r="E52" s="18"/>
      <c r="F52" s="18"/>
      <c r="G52" s="18"/>
      <c r="H52" s="19"/>
      <c r="I52" s="18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>
      <c r="A53" s="1"/>
      <c r="B53" s="20"/>
      <c r="C53" s="21" t="s">
        <v>69</v>
      </c>
      <c r="D53" s="5"/>
      <c r="E53" s="6"/>
      <c r="F53" s="20"/>
      <c r="G53" s="20"/>
      <c r="H53" s="22">
        <f t="shared" ref="H53:I53" si="5">SUM(H52)</f>
        <v>0</v>
      </c>
      <c r="I53" s="23">
        <f t="shared" si="5"/>
        <v>0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>
      <c r="A54" s="1"/>
      <c r="B54" s="11" t="s">
        <v>94</v>
      </c>
      <c r="C54" s="5"/>
      <c r="D54" s="5"/>
      <c r="E54" s="5"/>
      <c r="F54" s="5"/>
      <c r="G54" s="5"/>
      <c r="H54" s="5"/>
      <c r="I54" s="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>
      <c r="A55" s="12"/>
      <c r="B55" s="18"/>
      <c r="C55" s="18"/>
      <c r="D55" s="18"/>
      <c r="E55" s="18"/>
      <c r="F55" s="18"/>
      <c r="G55" s="18"/>
      <c r="H55" s="18"/>
      <c r="I55" s="18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>
      <c r="A56" s="1"/>
      <c r="B56" s="20"/>
      <c r="C56" s="21" t="s">
        <v>69</v>
      </c>
      <c r="D56" s="5"/>
      <c r="E56" s="6"/>
      <c r="F56" s="20"/>
      <c r="G56" s="20"/>
      <c r="H56" s="22">
        <f t="shared" ref="H56:I56" si="6">SUM(H55)</f>
        <v>0</v>
      </c>
      <c r="I56" s="23">
        <f t="shared" si="6"/>
        <v>0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>
      <c r="A57" s="1"/>
      <c r="B57" s="25" t="s">
        <v>95</v>
      </c>
      <c r="C57" s="26"/>
      <c r="D57" s="26"/>
      <c r="E57" s="26"/>
      <c r="F57" s="26"/>
      <c r="G57" s="26"/>
      <c r="H57" s="26"/>
      <c r="I57" s="27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>
      <c r="A58" s="12"/>
      <c r="B58" s="13">
        <v>1.0</v>
      </c>
      <c r="C58" s="13" t="s">
        <v>27</v>
      </c>
      <c r="D58" s="13" t="s">
        <v>71</v>
      </c>
      <c r="E58" s="13" t="s">
        <v>72</v>
      </c>
      <c r="F58" s="13">
        <v>45.0</v>
      </c>
      <c r="G58" s="13">
        <v>7.0</v>
      </c>
      <c r="H58" s="13">
        <v>2.5</v>
      </c>
      <c r="I58" s="13">
        <v>22.0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>
      <c r="A59" s="12"/>
      <c r="B59" s="13">
        <v>2.0</v>
      </c>
      <c r="C59" s="13" t="s">
        <v>27</v>
      </c>
      <c r="D59" s="13" t="s">
        <v>71</v>
      </c>
      <c r="E59" s="13" t="s">
        <v>72</v>
      </c>
      <c r="F59" s="13">
        <v>45.0</v>
      </c>
      <c r="G59" s="13">
        <v>24.0</v>
      </c>
      <c r="H59" s="13">
        <v>2.7</v>
      </c>
      <c r="I59" s="13">
        <v>29.0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>
      <c r="A60" s="12"/>
      <c r="B60" s="13">
        <v>3.0</v>
      </c>
      <c r="C60" s="13" t="s">
        <v>27</v>
      </c>
      <c r="D60" s="13" t="s">
        <v>71</v>
      </c>
      <c r="E60" s="13" t="s">
        <v>72</v>
      </c>
      <c r="F60" s="13">
        <v>45.0</v>
      </c>
      <c r="G60" s="13">
        <v>26.0</v>
      </c>
      <c r="H60" s="13">
        <v>4.8</v>
      </c>
      <c r="I60" s="13">
        <v>45.0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>
      <c r="A61" s="12"/>
      <c r="B61" s="13">
        <v>4.0</v>
      </c>
      <c r="C61" s="13" t="s">
        <v>32</v>
      </c>
      <c r="D61" s="13" t="s">
        <v>73</v>
      </c>
      <c r="E61" s="13" t="s">
        <v>74</v>
      </c>
      <c r="F61" s="13">
        <v>5.0</v>
      </c>
      <c r="G61" s="13">
        <v>9.0</v>
      </c>
      <c r="H61" s="14">
        <v>1.1</v>
      </c>
      <c r="I61" s="13">
        <v>11.0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>
      <c r="A62" s="12"/>
      <c r="B62" s="13">
        <v>5.0</v>
      </c>
      <c r="C62" s="13" t="s">
        <v>32</v>
      </c>
      <c r="D62" s="13" t="s">
        <v>73</v>
      </c>
      <c r="E62" s="13" t="s">
        <v>75</v>
      </c>
      <c r="F62" s="13">
        <v>26.0</v>
      </c>
      <c r="G62" s="13">
        <v>3.0</v>
      </c>
      <c r="H62" s="13">
        <v>9.1</v>
      </c>
      <c r="I62" s="13">
        <v>124.0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>
      <c r="A63" s="12"/>
      <c r="B63" s="13">
        <v>6.0</v>
      </c>
      <c r="C63" s="13" t="s">
        <v>32</v>
      </c>
      <c r="D63" s="13" t="s">
        <v>73</v>
      </c>
      <c r="E63" s="13" t="s">
        <v>75</v>
      </c>
      <c r="F63" s="13">
        <v>29.0</v>
      </c>
      <c r="G63" s="13">
        <v>6.0</v>
      </c>
      <c r="H63" s="13">
        <v>0.3</v>
      </c>
      <c r="I63" s="13">
        <v>4.0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>
      <c r="A64" s="12"/>
      <c r="B64" s="13">
        <v>7.0</v>
      </c>
      <c r="C64" s="13" t="s">
        <v>32</v>
      </c>
      <c r="D64" s="13" t="s">
        <v>73</v>
      </c>
      <c r="E64" s="13" t="s">
        <v>75</v>
      </c>
      <c r="F64" s="13">
        <v>29.0</v>
      </c>
      <c r="G64" s="13">
        <v>10.0</v>
      </c>
      <c r="H64" s="13">
        <v>0.8</v>
      </c>
      <c r="I64" s="13">
        <v>10.0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>
      <c r="A65" s="12"/>
      <c r="B65" s="13">
        <v>8.0</v>
      </c>
      <c r="C65" s="13" t="s">
        <v>32</v>
      </c>
      <c r="D65" s="13" t="s">
        <v>104</v>
      </c>
      <c r="E65" s="13" t="s">
        <v>46</v>
      </c>
      <c r="F65" s="13">
        <v>73.0</v>
      </c>
      <c r="G65" s="13">
        <v>3.0</v>
      </c>
      <c r="H65" s="13">
        <v>4.6</v>
      </c>
      <c r="I65" s="13">
        <v>55.0</v>
      </c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>
      <c r="A66" s="12"/>
      <c r="B66" s="18">
        <v>9.0</v>
      </c>
      <c r="C66" s="13" t="s">
        <v>32</v>
      </c>
      <c r="D66" s="13" t="s">
        <v>45</v>
      </c>
      <c r="E66" s="13" t="s">
        <v>46</v>
      </c>
      <c r="F66" s="18">
        <v>74.0</v>
      </c>
      <c r="G66" s="18">
        <v>9.0</v>
      </c>
      <c r="H66" s="18">
        <v>0.3</v>
      </c>
      <c r="I66" s="18">
        <v>6.0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>
      <c r="A67" s="12"/>
      <c r="B67" s="18">
        <v>10.0</v>
      </c>
      <c r="C67" s="13" t="s">
        <v>32</v>
      </c>
      <c r="D67" s="13" t="s">
        <v>45</v>
      </c>
      <c r="E67" s="13" t="s">
        <v>46</v>
      </c>
      <c r="F67" s="18">
        <v>74.0</v>
      </c>
      <c r="G67" s="18">
        <v>15.0</v>
      </c>
      <c r="H67" s="18">
        <v>0.7</v>
      </c>
      <c r="I67" s="18">
        <v>9.0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>
      <c r="A68" s="12"/>
      <c r="B68" s="18">
        <v>11.0</v>
      </c>
      <c r="C68" s="13" t="s">
        <v>32</v>
      </c>
      <c r="D68" s="13" t="s">
        <v>45</v>
      </c>
      <c r="E68" s="13" t="s">
        <v>46</v>
      </c>
      <c r="F68" s="18">
        <v>74.0</v>
      </c>
      <c r="G68" s="18">
        <v>16.0</v>
      </c>
      <c r="H68" s="18">
        <v>0.6</v>
      </c>
      <c r="I68" s="18">
        <v>7.0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>
      <c r="A69" s="12"/>
      <c r="B69" s="18">
        <v>12.0</v>
      </c>
      <c r="C69" s="18" t="s">
        <v>55</v>
      </c>
      <c r="D69" s="13" t="s">
        <v>62</v>
      </c>
      <c r="E69" s="13" t="s">
        <v>17</v>
      </c>
      <c r="F69" s="18">
        <v>56.0</v>
      </c>
      <c r="G69" s="18">
        <v>18.0</v>
      </c>
      <c r="H69" s="18">
        <v>6.2</v>
      </c>
      <c r="I69" s="18">
        <v>79.0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>
      <c r="A70" s="12"/>
      <c r="B70" s="18">
        <v>13.0</v>
      </c>
      <c r="C70" s="18" t="s">
        <v>55</v>
      </c>
      <c r="D70" s="13" t="s">
        <v>62</v>
      </c>
      <c r="E70" s="13" t="s">
        <v>17</v>
      </c>
      <c r="F70" s="18">
        <v>59.0</v>
      </c>
      <c r="G70" s="18">
        <v>15.0</v>
      </c>
      <c r="H70" s="18">
        <v>5.6</v>
      </c>
      <c r="I70" s="18">
        <v>91.0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>
      <c r="A71" s="12"/>
      <c r="B71" s="18">
        <v>14.0</v>
      </c>
      <c r="C71" s="18" t="s">
        <v>55</v>
      </c>
      <c r="D71" s="18" t="s">
        <v>85</v>
      </c>
      <c r="E71" s="18" t="s">
        <v>86</v>
      </c>
      <c r="F71" s="18">
        <v>45.0</v>
      </c>
      <c r="G71" s="18">
        <v>9.0</v>
      </c>
      <c r="H71" s="19">
        <v>3.5</v>
      </c>
      <c r="I71" s="18">
        <v>63.0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>
      <c r="A72" s="12"/>
      <c r="B72" s="18">
        <v>15.0</v>
      </c>
      <c r="C72" s="18" t="s">
        <v>55</v>
      </c>
      <c r="D72" s="18" t="s">
        <v>85</v>
      </c>
      <c r="E72" s="18" t="s">
        <v>86</v>
      </c>
      <c r="F72" s="18">
        <v>47.0</v>
      </c>
      <c r="G72" s="18">
        <v>7.0</v>
      </c>
      <c r="H72" s="18">
        <v>3.7</v>
      </c>
      <c r="I72" s="18">
        <v>50.0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>
      <c r="A73" s="12"/>
      <c r="B73" s="18">
        <v>16.0</v>
      </c>
      <c r="C73" s="18" t="s">
        <v>55</v>
      </c>
      <c r="D73" s="18" t="s">
        <v>56</v>
      </c>
      <c r="E73" s="18" t="s">
        <v>57</v>
      </c>
      <c r="F73" s="18">
        <v>25.0</v>
      </c>
      <c r="G73" s="18">
        <v>12.0</v>
      </c>
      <c r="H73" s="19">
        <v>4.4</v>
      </c>
      <c r="I73" s="18">
        <v>90.0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>
      <c r="A74" s="12"/>
      <c r="B74" s="18">
        <v>17.0</v>
      </c>
      <c r="C74" s="18" t="s">
        <v>55</v>
      </c>
      <c r="D74" s="18" t="s">
        <v>56</v>
      </c>
      <c r="E74" s="18" t="s">
        <v>57</v>
      </c>
      <c r="F74" s="18">
        <v>25.0</v>
      </c>
      <c r="G74" s="18">
        <v>20.0</v>
      </c>
      <c r="H74" s="18">
        <v>3.5</v>
      </c>
      <c r="I74" s="18">
        <v>61.0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>
      <c r="A75" s="12"/>
      <c r="B75" s="13"/>
      <c r="C75" s="21" t="s">
        <v>69</v>
      </c>
      <c r="D75" s="5"/>
      <c r="E75" s="6"/>
      <c r="F75" s="13"/>
      <c r="G75" s="13"/>
      <c r="H75" s="23">
        <f t="shared" ref="H75:I75" si="7">SUM(H58:H74)</f>
        <v>54.4</v>
      </c>
      <c r="I75" s="23">
        <f t="shared" si="7"/>
        <v>756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>
      <c r="A76" s="1"/>
      <c r="B76" s="11" t="s">
        <v>107</v>
      </c>
      <c r="C76" s="5"/>
      <c r="D76" s="5"/>
      <c r="E76" s="5"/>
      <c r="F76" s="5"/>
      <c r="G76" s="5"/>
      <c r="H76" s="5"/>
      <c r="I76" s="6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>
      <c r="A77" s="12"/>
      <c r="B77" s="13">
        <v>1.0</v>
      </c>
      <c r="C77" s="13" t="s">
        <v>32</v>
      </c>
      <c r="D77" s="13" t="s">
        <v>104</v>
      </c>
      <c r="E77" s="13" t="s">
        <v>46</v>
      </c>
      <c r="F77" s="13">
        <v>68.0</v>
      </c>
      <c r="G77" s="13">
        <v>1.0</v>
      </c>
      <c r="H77" s="14">
        <v>4.3</v>
      </c>
      <c r="I77" s="13">
        <v>49.0</v>
      </c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>
      <c r="A78" s="12"/>
      <c r="B78" s="13">
        <v>2.0</v>
      </c>
      <c r="C78" s="13" t="s">
        <v>32</v>
      </c>
      <c r="D78" s="13" t="s">
        <v>45</v>
      </c>
      <c r="E78" s="13" t="s">
        <v>46</v>
      </c>
      <c r="F78" s="13">
        <v>69.0</v>
      </c>
      <c r="G78" s="13">
        <v>6.0</v>
      </c>
      <c r="H78" s="14">
        <v>4.2</v>
      </c>
      <c r="I78" s="13">
        <v>64.0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>
      <c r="A79" s="12"/>
      <c r="B79" s="13">
        <v>3.0</v>
      </c>
      <c r="C79" s="13" t="s">
        <v>32</v>
      </c>
      <c r="D79" s="13" t="s">
        <v>45</v>
      </c>
      <c r="E79" s="13" t="s">
        <v>46</v>
      </c>
      <c r="F79" s="13">
        <v>69.0</v>
      </c>
      <c r="G79" s="13">
        <v>16.0</v>
      </c>
      <c r="H79" s="14">
        <v>5.7</v>
      </c>
      <c r="I79" s="13">
        <v>109.0</v>
      </c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>
      <c r="A80" s="12"/>
      <c r="B80" s="13">
        <v>4.0</v>
      </c>
      <c r="C80" s="13" t="s">
        <v>32</v>
      </c>
      <c r="D80" s="13" t="s">
        <v>50</v>
      </c>
      <c r="E80" s="13" t="s">
        <v>51</v>
      </c>
      <c r="F80" s="13">
        <v>79.0</v>
      </c>
      <c r="G80" s="13">
        <v>4.0</v>
      </c>
      <c r="H80" s="14">
        <v>4.1</v>
      </c>
      <c r="I80" s="13">
        <v>88.0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>
      <c r="A81" s="12"/>
      <c r="B81" s="13">
        <v>5.0</v>
      </c>
      <c r="C81" s="13" t="s">
        <v>32</v>
      </c>
      <c r="D81" s="13" t="s">
        <v>104</v>
      </c>
      <c r="E81" s="13" t="s">
        <v>51</v>
      </c>
      <c r="F81" s="13">
        <v>84.0</v>
      </c>
      <c r="G81" s="13">
        <v>4.0</v>
      </c>
      <c r="H81" s="14">
        <v>12.0</v>
      </c>
      <c r="I81" s="13">
        <v>267.0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>
      <c r="A82" s="12"/>
      <c r="B82" s="13">
        <v>6.0</v>
      </c>
      <c r="C82" s="13" t="s">
        <v>55</v>
      </c>
      <c r="D82" s="13" t="s">
        <v>62</v>
      </c>
      <c r="E82" s="13" t="s">
        <v>17</v>
      </c>
      <c r="F82" s="13">
        <v>59.0</v>
      </c>
      <c r="G82" s="13">
        <v>25.0</v>
      </c>
      <c r="H82" s="14">
        <v>2.1</v>
      </c>
      <c r="I82" s="13">
        <v>56.0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>
      <c r="A83" s="12"/>
      <c r="B83" s="13">
        <v>7.0</v>
      </c>
      <c r="C83" s="13" t="s">
        <v>55</v>
      </c>
      <c r="D83" s="13" t="s">
        <v>62</v>
      </c>
      <c r="E83" s="13" t="s">
        <v>17</v>
      </c>
      <c r="F83" s="13">
        <v>57.0</v>
      </c>
      <c r="G83" s="13">
        <v>14.0</v>
      </c>
      <c r="H83" s="14">
        <v>1.7</v>
      </c>
      <c r="I83" s="13">
        <v>43.0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>
      <c r="A84" s="12"/>
      <c r="B84" s="18">
        <v>8.0</v>
      </c>
      <c r="C84" s="13" t="s">
        <v>55</v>
      </c>
      <c r="D84" s="13" t="s">
        <v>62</v>
      </c>
      <c r="E84" s="13" t="s">
        <v>17</v>
      </c>
      <c r="F84" s="18">
        <v>57.0</v>
      </c>
      <c r="G84" s="18">
        <v>11.0</v>
      </c>
      <c r="H84" s="19">
        <v>0.7</v>
      </c>
      <c r="I84" s="18">
        <v>36.0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>
      <c r="A85" s="12"/>
      <c r="B85" s="18">
        <v>9.0</v>
      </c>
      <c r="C85" s="13" t="s">
        <v>55</v>
      </c>
      <c r="D85" s="13" t="s">
        <v>76</v>
      </c>
      <c r="E85" s="13" t="s">
        <v>77</v>
      </c>
      <c r="F85" s="18">
        <v>3.0</v>
      </c>
      <c r="G85" s="18">
        <v>6.0</v>
      </c>
      <c r="H85" s="19">
        <v>2.9</v>
      </c>
      <c r="I85" s="18">
        <v>56.0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>
      <c r="A86" s="12"/>
      <c r="B86" s="18">
        <v>10.0</v>
      </c>
      <c r="C86" s="13" t="s">
        <v>55</v>
      </c>
      <c r="D86" s="13" t="s">
        <v>58</v>
      </c>
      <c r="E86" s="13" t="s">
        <v>114</v>
      </c>
      <c r="F86" s="18">
        <v>16.0</v>
      </c>
      <c r="G86" s="18">
        <v>2.0</v>
      </c>
      <c r="H86" s="19">
        <v>6.2</v>
      </c>
      <c r="I86" s="18">
        <v>94.0</v>
      </c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ht="14.25" customHeight="1">
      <c r="A87" s="12"/>
      <c r="B87" s="13"/>
      <c r="C87" s="21" t="s">
        <v>69</v>
      </c>
      <c r="D87" s="5"/>
      <c r="E87" s="6"/>
      <c r="F87" s="20"/>
      <c r="G87" s="20"/>
      <c r="H87" s="22">
        <f t="shared" ref="H87:I87" si="8">SUM(H77:H86)</f>
        <v>43.9</v>
      </c>
      <c r="I87" s="23">
        <f t="shared" si="8"/>
        <v>862</v>
      </c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ht="14.25" customHeight="1">
      <c r="A88" s="12"/>
      <c r="B88" s="13"/>
      <c r="C88" s="13"/>
      <c r="D88" s="13"/>
      <c r="E88" s="13"/>
      <c r="F88" s="13"/>
      <c r="G88" s="13"/>
      <c r="H88" s="13"/>
      <c r="I88" s="13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>
      <c r="A89" s="12"/>
      <c r="B89" s="13"/>
      <c r="C89" s="4" t="s">
        <v>106</v>
      </c>
      <c r="D89" s="5"/>
      <c r="E89" s="6"/>
      <c r="F89" s="13"/>
      <c r="G89" s="13"/>
      <c r="H89" s="22">
        <f t="shared" ref="H89:I89" si="9">H87+H75+H56+H53+H50+H47+H44+H20</f>
        <v>219.3</v>
      </c>
      <c r="I89" s="23">
        <f t="shared" si="9"/>
        <v>10252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>
      <c r="A90" s="12"/>
      <c r="B90" s="32"/>
      <c r="C90" s="32"/>
      <c r="D90" s="32"/>
      <c r="E90" s="32"/>
      <c r="F90" s="32"/>
      <c r="G90" s="32"/>
      <c r="H90" s="32"/>
      <c r="I90" s="32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>
      <c r="A91" s="12"/>
      <c r="B91" s="32"/>
      <c r="C91" s="34" t="s">
        <v>108</v>
      </c>
      <c r="D91" s="35"/>
      <c r="E91" s="36"/>
      <c r="F91" s="36"/>
      <c r="G91" s="35"/>
      <c r="H91" s="37" t="s">
        <v>109</v>
      </c>
      <c r="I91" s="36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>
      <c r="A92" s="12"/>
      <c r="B92" s="32"/>
      <c r="C92" s="36"/>
      <c r="D92" s="36"/>
      <c r="E92" s="36"/>
      <c r="F92" s="36"/>
      <c r="G92" s="36"/>
      <c r="H92" s="36"/>
      <c r="I92" s="36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>
      <c r="A93" s="12"/>
      <c r="B93" s="32"/>
      <c r="C93" s="34" t="s">
        <v>111</v>
      </c>
      <c r="D93" s="35"/>
      <c r="E93" s="35"/>
      <c r="F93" s="36"/>
      <c r="G93" s="35"/>
      <c r="H93" s="37" t="s">
        <v>113</v>
      </c>
      <c r="I93" s="36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>
      <c r="A94" s="12"/>
      <c r="B94" s="32"/>
      <c r="C94" s="32"/>
      <c r="D94" s="32"/>
      <c r="E94" s="32"/>
      <c r="F94" s="32"/>
      <c r="G94" s="32"/>
      <c r="H94" s="32"/>
      <c r="I94" s="32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>
      <c r="A95" s="12"/>
      <c r="B95" s="32"/>
      <c r="C95" s="32"/>
      <c r="D95" s="32"/>
      <c r="E95" s="32"/>
      <c r="F95" s="32"/>
      <c r="G95" s="32"/>
      <c r="H95" s="32"/>
      <c r="I95" s="32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>
      <c r="A96" s="3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>
      <c r="A97" s="3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>
      <c r="A98" s="39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>
      <c r="A99" s="3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>
      <c r="A100" s="39"/>
      <c r="B100" s="15"/>
      <c r="C100" s="15"/>
      <c r="D100" s="15"/>
      <c r="E100" s="15"/>
      <c r="F100" s="15" t="s">
        <v>115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>
      <c r="A101" s="3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>
      <c r="A102" s="3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>
      <c r="A103" s="3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>
      <c r="A104" s="3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>
      <c r="A105" s="3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>
      <c r="A106" s="3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>
      <c r="A107" s="3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>
      <c r="A108" s="3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>
      <c r="A109" s="3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>
      <c r="A110" s="39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>
      <c r="A111" s="3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>
      <c r="A112" s="3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>
      <c r="A113" s="39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>
      <c r="A114" s="39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>
      <c r="A115" s="39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>
      <c r="A116" s="3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>
      <c r="A117" s="39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>
      <c r="A118" s="39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>
      <c r="A119" s="39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>
      <c r="A120" s="39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>
      <c r="A121" s="39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>
      <c r="A122" s="39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>
      <c r="A123" s="39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>
      <c r="A124" s="39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>
      <c r="A125" s="3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>
      <c r="A126" s="39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>
      <c r="A127" s="39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>
      <c r="A128" s="39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>
      <c r="A129" s="3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>
      <c r="A130" s="39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>
      <c r="A131" s="39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>
      <c r="A132" s="39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>
      <c r="A133" s="39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>
      <c r="A134" s="39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>
      <c r="A135" s="39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>
      <c r="A136" s="39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>
      <c r="A137" s="39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>
      <c r="A138" s="39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>
      <c r="A139" s="39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>
      <c r="A140" s="39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>
      <c r="A141" s="39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>
      <c r="A142" s="3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>
      <c r="A143" s="39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>
      <c r="A144" s="39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>
      <c r="A145" s="39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>
      <c r="A146" s="39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>
      <c r="A147" s="39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>
      <c r="A148" s="3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>
      <c r="A149" s="39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>
      <c r="A150" s="39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>
      <c r="A151" s="39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>
      <c r="A152" s="39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>
      <c r="A153" s="39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>
      <c r="A154" s="39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>
      <c r="A155" s="39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>
      <c r="A156" s="39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>
      <c r="A157" s="39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>
      <c r="A158" s="39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>
      <c r="A159" s="39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>
      <c r="A160" s="3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>
      <c r="A161" s="39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>
      <c r="A162" s="39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>
      <c r="A163" s="39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>
      <c r="A164" s="39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>
      <c r="A165" s="39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>
      <c r="A166" s="39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>
      <c r="A167" s="39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>
      <c r="A168" s="39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>
      <c r="A169" s="39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>
      <c r="A170" s="39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>
      <c r="A171" s="39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>
      <c r="A172" s="39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>
      <c r="A173" s="39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>
      <c r="A174" s="39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>
      <c r="A175" s="39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>
      <c r="A176" s="39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>
      <c r="A177" s="39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>
      <c r="A178" s="39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>
      <c r="A179" s="39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>
      <c r="A180" s="39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>
      <c r="A181" s="39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>
      <c r="A182" s="39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>
      <c r="A183" s="39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>
      <c r="A184" s="39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>
      <c r="A185" s="39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>
      <c r="A186" s="39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>
      <c r="A187" s="39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>
      <c r="A188" s="39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>
      <c r="A189" s="39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>
      <c r="A190" s="39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>
      <c r="A191" s="39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>
      <c r="A192" s="39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>
      <c r="A193" s="39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>
      <c r="A194" s="39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>
      <c r="A195" s="39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>
      <c r="A196" s="39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>
      <c r="A197" s="39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>
      <c r="A198" s="39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>
      <c r="A199" s="39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>
      <c r="A200" s="39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>
      <c r="A201" s="39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>
      <c r="A202" s="39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>
      <c r="A203" s="39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>
      <c r="A204" s="39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>
      <c r="A205" s="39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>
      <c r="A206" s="39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>
      <c r="A207" s="39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>
      <c r="A208" s="39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>
      <c r="A209" s="39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>
      <c r="A210" s="39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>
      <c r="A211" s="39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>
      <c r="A212" s="39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>
      <c r="A213" s="39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>
      <c r="A214" s="39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>
      <c r="A215" s="39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>
      <c r="A216" s="39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>
      <c r="A217" s="39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>
      <c r="A218" s="39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>
      <c r="A219" s="39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>
      <c r="A220" s="39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>
      <c r="A221" s="39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>
      <c r="A222" s="39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</row>
    <row r="223">
      <c r="A223" s="39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>
      <c r="A224" s="39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>
      <c r="A225" s="39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>
      <c r="A226" s="39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>
      <c r="A227" s="39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>
      <c r="A228" s="39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>
      <c r="A229" s="39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>
      <c r="A230" s="39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>
      <c r="A231" s="39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>
      <c r="A232" s="39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>
      <c r="A233" s="39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>
      <c r="A234" s="39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>
      <c r="A235" s="39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>
      <c r="A236" s="39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>
      <c r="A237" s="39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>
      <c r="A238" s="39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</row>
    <row r="239">
      <c r="A239" s="39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>
      <c r="A240" s="39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>
      <c r="A241" s="39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>
      <c r="A242" s="39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>
      <c r="A243" s="39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>
      <c r="A244" s="39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>
      <c r="A245" s="39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>
      <c r="A246" s="39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</row>
    <row r="247">
      <c r="A247" s="39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>
      <c r="A248" s="39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>
      <c r="A249" s="39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>
      <c r="A250" s="39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>
      <c r="A251" s="39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>
      <c r="A252" s="39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>
      <c r="A253" s="39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>
      <c r="A254" s="39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>
      <c r="A255" s="39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>
      <c r="A256" s="39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>
      <c r="A257" s="39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>
      <c r="A258" s="39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>
      <c r="A259" s="39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>
      <c r="A260" s="39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>
      <c r="A261" s="39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>
      <c r="A262" s="39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>
      <c r="A263" s="39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>
      <c r="A264" s="39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>
      <c r="A265" s="39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>
      <c r="A266" s="39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>
      <c r="A267" s="39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>
      <c r="A268" s="39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>
      <c r="A269" s="39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>
      <c r="A270" s="39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>
      <c r="A271" s="39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>
      <c r="A272" s="39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>
      <c r="A273" s="39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>
      <c r="A274" s="39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>
      <c r="A275" s="39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>
      <c r="A276" s="39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>
      <c r="A277" s="39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>
      <c r="A278" s="39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>
      <c r="A279" s="39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>
      <c r="A280" s="39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>
      <c r="A281" s="39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>
      <c r="A282" s="39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>
      <c r="A283" s="39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>
      <c r="A284" s="39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>
      <c r="A285" s="39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>
      <c r="A286" s="39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>
      <c r="A287" s="39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>
      <c r="A288" s="39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>
      <c r="A289" s="39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>
      <c r="A290" s="39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>
      <c r="A291" s="39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>
      <c r="A292" s="39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>
      <c r="A293" s="39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>
      <c r="A294" s="39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>
      <c r="A295" s="39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>
      <c r="A296" s="39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>
      <c r="A297" s="39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>
      <c r="A298" s="39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>
      <c r="A299" s="39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>
      <c r="A300" s="39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>
      <c r="A301" s="39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>
      <c r="A302" s="39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>
      <c r="A303" s="39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>
      <c r="A304" s="39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>
      <c r="A305" s="39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>
      <c r="A306" s="39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>
      <c r="A307" s="39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>
      <c r="A308" s="39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>
      <c r="A309" s="39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>
      <c r="A310" s="39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>
      <c r="A311" s="39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>
      <c r="A312" s="39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>
      <c r="A313" s="39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>
      <c r="A314" s="39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>
      <c r="A315" s="39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>
      <c r="A316" s="39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>
      <c r="A317" s="39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>
      <c r="A318" s="39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>
      <c r="A319" s="39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>
      <c r="A320" s="39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>
      <c r="A321" s="39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>
      <c r="A322" s="39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>
      <c r="A323" s="39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>
      <c r="A324" s="39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>
      <c r="A325" s="39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>
      <c r="A326" s="39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>
      <c r="A327" s="39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>
      <c r="A328" s="39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>
      <c r="A329" s="39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>
      <c r="A330" s="39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>
      <c r="A331" s="39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>
      <c r="A332" s="39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>
      <c r="A333" s="39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>
      <c r="A334" s="39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>
      <c r="A335" s="39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>
      <c r="A336" s="39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>
      <c r="A337" s="39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>
      <c r="A338" s="39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>
      <c r="A339" s="39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>
      <c r="A340" s="39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>
      <c r="A341" s="39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>
      <c r="A342" s="39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>
      <c r="A343" s="39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>
      <c r="A344" s="39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>
      <c r="A345" s="39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>
      <c r="A346" s="39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>
      <c r="A347" s="39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>
      <c r="A348" s="39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>
      <c r="A349" s="39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>
      <c r="A350" s="39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>
      <c r="A351" s="39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>
      <c r="A352" s="39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>
      <c r="A353" s="39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>
      <c r="A354" s="39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>
      <c r="A355" s="39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>
      <c r="A356" s="39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>
      <c r="A357" s="39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>
      <c r="A358" s="39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>
      <c r="A359" s="39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>
      <c r="A360" s="39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>
      <c r="A361" s="39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>
      <c r="A362" s="39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>
      <c r="A363" s="39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>
      <c r="A364" s="39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>
      <c r="A365" s="39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>
      <c r="A366" s="39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>
      <c r="A367" s="39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>
      <c r="A368" s="39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>
      <c r="A369" s="39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>
      <c r="A370" s="39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>
      <c r="A371" s="39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>
      <c r="A372" s="39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>
      <c r="A373" s="39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>
      <c r="A374" s="39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>
      <c r="A375" s="39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>
      <c r="A376" s="39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>
      <c r="A377" s="39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>
      <c r="A378" s="39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>
      <c r="A379" s="39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>
      <c r="A380" s="39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>
      <c r="A381" s="39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>
      <c r="A382" s="39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>
      <c r="A383" s="39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>
      <c r="A384" s="39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>
      <c r="A385" s="39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>
      <c r="A386" s="39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>
      <c r="A387" s="39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>
      <c r="A388" s="39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>
      <c r="A389" s="39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>
      <c r="A390" s="39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>
      <c r="A391" s="39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>
      <c r="A392" s="39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>
      <c r="A393" s="39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>
      <c r="A394" s="39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>
      <c r="A395" s="39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>
      <c r="A396" s="39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>
      <c r="A397" s="39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>
      <c r="A398" s="39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>
      <c r="A399" s="39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>
      <c r="A400" s="39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>
      <c r="A401" s="39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>
      <c r="A402" s="39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>
      <c r="A403" s="39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>
      <c r="A404" s="39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>
      <c r="A405" s="39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>
      <c r="A406" s="39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>
      <c r="A407" s="39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>
      <c r="A408" s="39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>
      <c r="A409" s="39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>
      <c r="A410" s="39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>
      <c r="A411" s="39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>
      <c r="A412" s="39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>
      <c r="A413" s="39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>
      <c r="A414" s="39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>
      <c r="A415" s="39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>
      <c r="A416" s="39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>
      <c r="A417" s="39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>
      <c r="A418" s="39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>
      <c r="A419" s="39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>
      <c r="A420" s="39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>
      <c r="A421" s="39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>
      <c r="A422" s="39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>
      <c r="A423" s="39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>
      <c r="A424" s="39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>
      <c r="A425" s="39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>
      <c r="A426" s="39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>
      <c r="A427" s="39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>
      <c r="A428" s="39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>
      <c r="A429" s="39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>
      <c r="A430" s="39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>
      <c r="A431" s="39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>
      <c r="A432" s="39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>
      <c r="A433" s="39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>
      <c r="A434" s="39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>
      <c r="A435" s="39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>
      <c r="A436" s="39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>
      <c r="A437" s="39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>
      <c r="A438" s="39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>
      <c r="A439" s="39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>
      <c r="A440" s="39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>
      <c r="A441" s="39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>
      <c r="A442" s="39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>
      <c r="A443" s="39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>
      <c r="A444" s="39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>
      <c r="A445" s="39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>
      <c r="A446" s="39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>
      <c r="A447" s="39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>
      <c r="A448" s="39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>
      <c r="A449" s="39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>
      <c r="A450" s="39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>
      <c r="A451" s="39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>
      <c r="A452" s="39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>
      <c r="A453" s="39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>
      <c r="A454" s="39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>
      <c r="A455" s="39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>
      <c r="A456" s="39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>
      <c r="A457" s="39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>
      <c r="A458" s="39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>
      <c r="A459" s="39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>
      <c r="A460" s="39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>
      <c r="A461" s="39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>
      <c r="A462" s="39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>
      <c r="A463" s="39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>
      <c r="A464" s="39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>
      <c r="A465" s="39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>
      <c r="A466" s="39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>
      <c r="A467" s="39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>
      <c r="A468" s="39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>
      <c r="A469" s="39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>
      <c r="A470" s="39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>
      <c r="A471" s="39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>
      <c r="A472" s="39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>
      <c r="A473" s="39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>
      <c r="A474" s="39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>
      <c r="A475" s="39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>
      <c r="A476" s="39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>
      <c r="A477" s="39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>
      <c r="A478" s="39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>
      <c r="A479" s="39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>
      <c r="A480" s="39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>
      <c r="A481" s="39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>
      <c r="A482" s="39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>
      <c r="A483" s="39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>
      <c r="A484" s="39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>
      <c r="A485" s="39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>
      <c r="A486" s="39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>
      <c r="A487" s="39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>
      <c r="A488" s="39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>
      <c r="A489" s="39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>
      <c r="A490" s="39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>
      <c r="A491" s="39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>
      <c r="A492" s="39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>
      <c r="A493" s="39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>
      <c r="A494" s="39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>
      <c r="A495" s="39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>
      <c r="A496" s="39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>
      <c r="A497" s="39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>
      <c r="A498" s="39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>
      <c r="A499" s="39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>
      <c r="A500" s="39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>
      <c r="A501" s="39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>
      <c r="A502" s="39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>
      <c r="A503" s="39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>
      <c r="A504" s="39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>
      <c r="A505" s="39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>
      <c r="A506" s="39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>
      <c r="A507" s="39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>
      <c r="A508" s="39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>
      <c r="A509" s="39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>
      <c r="A510" s="39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>
      <c r="A511" s="39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>
      <c r="A512" s="39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>
      <c r="A513" s="39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>
      <c r="A514" s="39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>
      <c r="A515" s="39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>
      <c r="A516" s="39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>
      <c r="A517" s="39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>
      <c r="A518" s="39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>
      <c r="A519" s="39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>
      <c r="A520" s="39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>
      <c r="A521" s="39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>
      <c r="A522" s="39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>
      <c r="A523" s="39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>
      <c r="A524" s="39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>
      <c r="A525" s="39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>
      <c r="A526" s="39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>
      <c r="A527" s="39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>
      <c r="A528" s="39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>
      <c r="A529" s="39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>
      <c r="A530" s="39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>
      <c r="A531" s="39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>
      <c r="A532" s="39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>
      <c r="A533" s="39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>
      <c r="A534" s="39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>
      <c r="A535" s="39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>
      <c r="A536" s="39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>
      <c r="A537" s="39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>
      <c r="A538" s="39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>
      <c r="A539" s="39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>
      <c r="A540" s="39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>
      <c r="A541" s="39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>
      <c r="A542" s="39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>
      <c r="A543" s="39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>
      <c r="A544" s="39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>
      <c r="A545" s="39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>
      <c r="A546" s="39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>
      <c r="A547" s="39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>
      <c r="A548" s="39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>
      <c r="A549" s="39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>
      <c r="A550" s="39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>
      <c r="A551" s="39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>
      <c r="A552" s="39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>
      <c r="A553" s="39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>
      <c r="A554" s="39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>
      <c r="A555" s="39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>
      <c r="A556" s="39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>
      <c r="A557" s="39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>
      <c r="A558" s="39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>
      <c r="A559" s="39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>
      <c r="A560" s="39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>
      <c r="A561" s="39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>
      <c r="A562" s="39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>
      <c r="A563" s="39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>
      <c r="A564" s="39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>
      <c r="A565" s="39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>
      <c r="A566" s="39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>
      <c r="A567" s="39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>
      <c r="A568" s="39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>
      <c r="A569" s="39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>
      <c r="A570" s="39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>
      <c r="A571" s="39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>
      <c r="A572" s="39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>
      <c r="A573" s="39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>
      <c r="A574" s="39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>
      <c r="A575" s="39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>
      <c r="A576" s="39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>
      <c r="A577" s="39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>
      <c r="A578" s="39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>
      <c r="A579" s="39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>
      <c r="A580" s="39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>
      <c r="A581" s="39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>
      <c r="A582" s="39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>
      <c r="A583" s="39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>
      <c r="A584" s="39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>
      <c r="A585" s="39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>
      <c r="A586" s="39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>
      <c r="A587" s="39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>
      <c r="A588" s="39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>
      <c r="A589" s="39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>
      <c r="A590" s="39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>
      <c r="A591" s="39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>
      <c r="A592" s="39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>
      <c r="A593" s="39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>
      <c r="A594" s="39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>
      <c r="A595" s="39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>
      <c r="A596" s="39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>
      <c r="A597" s="39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>
      <c r="A598" s="39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>
      <c r="A599" s="39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>
      <c r="A600" s="39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>
      <c r="A601" s="39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>
      <c r="A602" s="39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>
      <c r="A603" s="39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>
      <c r="A604" s="39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>
      <c r="A605" s="39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>
      <c r="A606" s="39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>
      <c r="A607" s="39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>
      <c r="A608" s="39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>
      <c r="A609" s="39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>
      <c r="A610" s="39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>
      <c r="A611" s="39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>
      <c r="A612" s="39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>
      <c r="A613" s="39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>
      <c r="A614" s="39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>
      <c r="A615" s="39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>
      <c r="A616" s="39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>
      <c r="A617" s="39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>
      <c r="A618" s="39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>
      <c r="A619" s="39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>
      <c r="A620" s="39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>
      <c r="A621" s="39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>
      <c r="A622" s="39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>
      <c r="A623" s="39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>
      <c r="A624" s="39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>
      <c r="A625" s="39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>
      <c r="A626" s="39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>
      <c r="A627" s="39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>
      <c r="A628" s="39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>
      <c r="A629" s="39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>
      <c r="A630" s="39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>
      <c r="A631" s="39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>
      <c r="A632" s="39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>
      <c r="A633" s="39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>
      <c r="A634" s="39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>
      <c r="A635" s="39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>
      <c r="A636" s="39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>
      <c r="A637" s="39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>
      <c r="A638" s="39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>
      <c r="A639" s="39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>
      <c r="A640" s="39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>
      <c r="A641" s="39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>
      <c r="A642" s="39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>
      <c r="A643" s="39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>
      <c r="A644" s="39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>
      <c r="A645" s="39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>
      <c r="A646" s="39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>
      <c r="A647" s="39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>
      <c r="A648" s="39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>
      <c r="A649" s="39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>
      <c r="A650" s="39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>
      <c r="A651" s="39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>
      <c r="A652" s="39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>
      <c r="A653" s="39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>
      <c r="A654" s="39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>
      <c r="A655" s="39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>
      <c r="A656" s="39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>
      <c r="A657" s="39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>
      <c r="A658" s="39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>
      <c r="A659" s="39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>
      <c r="A660" s="39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>
      <c r="A661" s="39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>
      <c r="A662" s="39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>
      <c r="A663" s="39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>
      <c r="A664" s="39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>
      <c r="A665" s="39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>
      <c r="A666" s="39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>
      <c r="A667" s="39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>
      <c r="A668" s="39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>
      <c r="A669" s="39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>
      <c r="A670" s="39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>
      <c r="A671" s="39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>
      <c r="A672" s="39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>
      <c r="A673" s="39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>
      <c r="A674" s="39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>
      <c r="A675" s="39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>
      <c r="A676" s="39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>
      <c r="A677" s="39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>
      <c r="A678" s="39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>
      <c r="A679" s="39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>
      <c r="A680" s="39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>
      <c r="A681" s="39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>
      <c r="A682" s="39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>
      <c r="A683" s="39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>
      <c r="A684" s="39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>
      <c r="A685" s="39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>
      <c r="A686" s="39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>
      <c r="A687" s="39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>
      <c r="A688" s="39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>
      <c r="A689" s="39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>
      <c r="A690" s="39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>
      <c r="A691" s="39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>
      <c r="A692" s="39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>
      <c r="A693" s="39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>
      <c r="A694" s="39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>
      <c r="A695" s="39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>
      <c r="A696" s="39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>
      <c r="A697" s="39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>
      <c r="A698" s="39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>
      <c r="A699" s="39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>
      <c r="A700" s="39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>
      <c r="A701" s="39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>
      <c r="A702" s="39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>
      <c r="A703" s="39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>
      <c r="A704" s="39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>
      <c r="A705" s="39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>
      <c r="A706" s="39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>
      <c r="A707" s="39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>
      <c r="A708" s="39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>
      <c r="A709" s="39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>
      <c r="A710" s="39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>
      <c r="A711" s="39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>
      <c r="A712" s="39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>
      <c r="A713" s="39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>
      <c r="A714" s="39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>
      <c r="A715" s="39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>
      <c r="A716" s="39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>
      <c r="A717" s="39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>
      <c r="A718" s="39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>
      <c r="A719" s="39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>
      <c r="A720" s="39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>
      <c r="A721" s="39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>
      <c r="A722" s="39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>
      <c r="A723" s="39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>
      <c r="A724" s="39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>
      <c r="A725" s="39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>
      <c r="A726" s="39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>
      <c r="A727" s="39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>
      <c r="A728" s="39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>
      <c r="A729" s="39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>
      <c r="A730" s="39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>
      <c r="A731" s="39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>
      <c r="A732" s="39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>
      <c r="A733" s="39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>
      <c r="A734" s="39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>
      <c r="A735" s="39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>
      <c r="A736" s="39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>
      <c r="A737" s="39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>
      <c r="A738" s="39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>
      <c r="A739" s="39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>
      <c r="A740" s="39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>
      <c r="A741" s="39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>
      <c r="A742" s="39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>
      <c r="A743" s="39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>
      <c r="A744" s="39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>
      <c r="A745" s="39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>
      <c r="A746" s="39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>
      <c r="A747" s="39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>
      <c r="A748" s="39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>
      <c r="A749" s="39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>
      <c r="A750" s="39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>
      <c r="A751" s="39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>
      <c r="A752" s="39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>
      <c r="A753" s="39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>
      <c r="A754" s="39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>
      <c r="A755" s="39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>
      <c r="A756" s="39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>
      <c r="A757" s="39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>
      <c r="A758" s="39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>
      <c r="A759" s="39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>
      <c r="A760" s="39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>
      <c r="A761" s="39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>
      <c r="A762" s="39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>
      <c r="A763" s="39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>
      <c r="A764" s="39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>
      <c r="A765" s="39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>
      <c r="A766" s="39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>
      <c r="A767" s="39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>
      <c r="A768" s="39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>
      <c r="A769" s="39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>
      <c r="A770" s="39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>
      <c r="A771" s="39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>
      <c r="A772" s="39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>
      <c r="A773" s="39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>
      <c r="A774" s="39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>
      <c r="A775" s="39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>
      <c r="A776" s="39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>
      <c r="A777" s="39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>
      <c r="A778" s="39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>
      <c r="A779" s="39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>
      <c r="A780" s="39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>
      <c r="A781" s="39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>
      <c r="A782" s="39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>
      <c r="A783" s="39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>
      <c r="A784" s="39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>
      <c r="A785" s="39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>
      <c r="A786" s="39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>
      <c r="A787" s="39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>
      <c r="A788" s="39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>
      <c r="A789" s="39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>
      <c r="A790" s="39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>
      <c r="A791" s="39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>
      <c r="A792" s="39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>
      <c r="A793" s="39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>
      <c r="A794" s="39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>
      <c r="A795" s="39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>
      <c r="A796" s="39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>
      <c r="A797" s="39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>
      <c r="A798" s="39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>
      <c r="A799" s="39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>
      <c r="A800" s="39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>
      <c r="A801" s="39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>
      <c r="A802" s="39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>
      <c r="A803" s="39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>
      <c r="A804" s="39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>
      <c r="A805" s="39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>
      <c r="A806" s="39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>
      <c r="A807" s="39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>
      <c r="A808" s="39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>
      <c r="A809" s="39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>
      <c r="A810" s="39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>
      <c r="A811" s="39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>
      <c r="A812" s="39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>
      <c r="A813" s="39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>
      <c r="A814" s="39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>
      <c r="A815" s="39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>
      <c r="A816" s="39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>
      <c r="A817" s="39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>
      <c r="A818" s="39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>
      <c r="A819" s="39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>
      <c r="A820" s="39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>
      <c r="A821" s="39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>
      <c r="A822" s="39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>
      <c r="A823" s="39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>
      <c r="A824" s="39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>
      <c r="A825" s="39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>
      <c r="A826" s="39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>
      <c r="A827" s="39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>
      <c r="A828" s="39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>
      <c r="A829" s="39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>
      <c r="A830" s="39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>
      <c r="A831" s="39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>
      <c r="A832" s="39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>
      <c r="A833" s="39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>
      <c r="A834" s="39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>
      <c r="A835" s="39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>
      <c r="A836" s="39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>
      <c r="A837" s="39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>
      <c r="A838" s="39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>
      <c r="A839" s="39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>
      <c r="A840" s="39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>
      <c r="A841" s="39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>
      <c r="A842" s="39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>
      <c r="A843" s="39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>
      <c r="A844" s="39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>
      <c r="A845" s="39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>
      <c r="A846" s="39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>
      <c r="A847" s="39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>
      <c r="A848" s="39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>
      <c r="A849" s="39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>
      <c r="A850" s="39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>
      <c r="A851" s="39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>
      <c r="A852" s="39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>
      <c r="A853" s="39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>
      <c r="A854" s="39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>
      <c r="A855" s="39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>
      <c r="A856" s="39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>
      <c r="A857" s="39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>
      <c r="A858" s="39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>
      <c r="A859" s="39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>
      <c r="A860" s="39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>
      <c r="A861" s="39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>
      <c r="A862" s="39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>
      <c r="A863" s="39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>
      <c r="A864" s="39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>
      <c r="A865" s="39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>
      <c r="A866" s="39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>
      <c r="A867" s="39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>
      <c r="A868" s="39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>
      <c r="A869" s="39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>
      <c r="A870" s="39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>
      <c r="A871" s="39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>
      <c r="A872" s="39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>
      <c r="A873" s="39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>
      <c r="A874" s="39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>
      <c r="A875" s="39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>
      <c r="A876" s="39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>
      <c r="A877" s="39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>
      <c r="A878" s="39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>
      <c r="A879" s="39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>
      <c r="A880" s="39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>
      <c r="A881" s="39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>
      <c r="A882" s="39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>
      <c r="A883" s="39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>
      <c r="A884" s="39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>
      <c r="A885" s="39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>
      <c r="A886" s="39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>
      <c r="A887" s="39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>
      <c r="A888" s="39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>
      <c r="A889" s="39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>
      <c r="A890" s="39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>
      <c r="A891" s="39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>
      <c r="A892" s="39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>
      <c r="A893" s="39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>
      <c r="A894" s="39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>
      <c r="A895" s="39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>
      <c r="A896" s="39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>
      <c r="A897" s="39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>
      <c r="A898" s="39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>
      <c r="A899" s="39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>
      <c r="A900" s="39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>
      <c r="A901" s="39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>
      <c r="A902" s="39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>
      <c r="A903" s="39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>
      <c r="A904" s="39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>
      <c r="A905" s="39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>
      <c r="A906" s="39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>
      <c r="A907" s="39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>
      <c r="A908" s="39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>
      <c r="A909" s="39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>
      <c r="A910" s="39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>
      <c r="A911" s="39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>
      <c r="A912" s="39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>
      <c r="A913" s="39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>
      <c r="A914" s="39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>
      <c r="A915" s="39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>
      <c r="A916" s="39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>
      <c r="A917" s="39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>
      <c r="A918" s="39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>
      <c r="A919" s="39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>
      <c r="A920" s="39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>
      <c r="A921" s="39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>
      <c r="A922" s="39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>
      <c r="A923" s="39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>
      <c r="A924" s="39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>
      <c r="A925" s="39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>
      <c r="A926" s="39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>
      <c r="A927" s="39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>
      <c r="A928" s="39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>
      <c r="A929" s="39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>
      <c r="A930" s="39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>
      <c r="A931" s="39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>
      <c r="A932" s="39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>
      <c r="A933" s="39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>
      <c r="A934" s="39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>
      <c r="A935" s="39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>
      <c r="A936" s="39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>
      <c r="A937" s="39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>
      <c r="A938" s="39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>
      <c r="A939" s="39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>
      <c r="A940" s="39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>
      <c r="A941" s="39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>
      <c r="A942" s="39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>
      <c r="A943" s="39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>
      <c r="A944" s="39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>
      <c r="A945" s="39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>
      <c r="A946" s="39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>
      <c r="A947" s="39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>
      <c r="A948" s="39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>
      <c r="A949" s="39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>
      <c r="A950" s="39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>
      <c r="A951" s="39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>
      <c r="A952" s="39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>
      <c r="A953" s="39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>
      <c r="A954" s="39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>
      <c r="A955" s="39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>
      <c r="A956" s="39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>
      <c r="A957" s="39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>
      <c r="A958" s="39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>
      <c r="A959" s="39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>
      <c r="A960" s="39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>
      <c r="A961" s="39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>
      <c r="A962" s="39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>
      <c r="A963" s="39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>
      <c r="A964" s="39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>
      <c r="A965" s="39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>
      <c r="A966" s="39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>
      <c r="A967" s="39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>
      <c r="A968" s="39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>
      <c r="A969" s="39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>
      <c r="A970" s="39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>
      <c r="A971" s="39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>
      <c r="A972" s="39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  <row r="973">
      <c r="A973" s="39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>
      <c r="A974" s="39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>
      <c r="A975" s="39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>
      <c r="A976" s="39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</row>
    <row r="977">
      <c r="A977" s="39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>
      <c r="A978" s="39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>
      <c r="A979" s="39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>
      <c r="A980" s="39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>
      <c r="A981" s="39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>
      <c r="A982" s="39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>
      <c r="A983" s="39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>
      <c r="A984" s="39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>
      <c r="A985" s="39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>
      <c r="A986" s="39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</row>
    <row r="987">
      <c r="A987" s="39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>
      <c r="A988" s="39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>
      <c r="A989" s="39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>
      <c r="A990" s="39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>
      <c r="A991" s="39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>
      <c r="A992" s="39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>
      <c r="A993" s="39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>
      <c r="A994" s="39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>
      <c r="A995" s="39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>
      <c r="A996" s="39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</row>
    <row r="997">
      <c r="A997" s="39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</row>
    <row r="998">
      <c r="A998" s="39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</row>
    <row r="999">
      <c r="A999" s="39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</row>
    <row r="1000">
      <c r="A1000" s="39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</row>
    <row r="1001">
      <c r="A1001" s="39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</row>
  </sheetData>
  <mergeCells count="19">
    <mergeCell ref="B3:I3"/>
    <mergeCell ref="B5:I5"/>
    <mergeCell ref="C44:E44"/>
    <mergeCell ref="B48:I48"/>
    <mergeCell ref="C47:E47"/>
    <mergeCell ref="B45:I45"/>
    <mergeCell ref="C53:E53"/>
    <mergeCell ref="B54:I54"/>
    <mergeCell ref="C50:E50"/>
    <mergeCell ref="C56:E56"/>
    <mergeCell ref="B57:I57"/>
    <mergeCell ref="B51:I51"/>
    <mergeCell ref="B76:I76"/>
    <mergeCell ref="C89:E89"/>
    <mergeCell ref="C87:E87"/>
    <mergeCell ref="C75:E75"/>
    <mergeCell ref="C20:E20"/>
    <mergeCell ref="B2:I2"/>
    <mergeCell ref="B21:I2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E7CC3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5.71"/>
    <col customWidth="1" min="3" max="3" width="17.86"/>
    <col customWidth="1" min="4" max="4" width="19.57"/>
    <col customWidth="1" min="5" max="5" width="15.71"/>
    <col customWidth="1" min="6" max="8" width="12.71"/>
    <col customWidth="1" min="9" max="9" width="18.71"/>
    <col customWidth="1" min="10" max="19" width="9.14"/>
    <col customWidth="1" min="20" max="27" width="8.0"/>
  </cols>
  <sheetData>
    <row r="1" ht="26.25" customHeight="1">
      <c r="A1" s="1"/>
      <c r="B1" s="4" t="s">
        <v>0</v>
      </c>
      <c r="C1" s="5"/>
      <c r="D1" s="5"/>
      <c r="E1" s="5"/>
      <c r="F1" s="5"/>
      <c r="G1" s="5"/>
      <c r="H1" s="5"/>
      <c r="I1" s="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3.5" customHeight="1">
      <c r="A2" s="1"/>
      <c r="B2" s="7" t="s">
        <v>1</v>
      </c>
      <c r="C2" s="5"/>
      <c r="D2" s="5"/>
      <c r="E2" s="5"/>
      <c r="F2" s="5"/>
      <c r="G2" s="5"/>
      <c r="H2" s="5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51.0" customHeight="1">
      <c r="A3" s="8"/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>
      <c r="A4" s="1"/>
      <c r="B4" s="11" t="s">
        <v>10</v>
      </c>
      <c r="C4" s="5"/>
      <c r="D4" s="5"/>
      <c r="E4" s="5"/>
      <c r="F4" s="5"/>
      <c r="G4" s="5"/>
      <c r="H4" s="5"/>
      <c r="I4" s="6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>
      <c r="A5" s="12"/>
      <c r="B5" s="13">
        <v>1.0</v>
      </c>
      <c r="C5" s="13" t="s">
        <v>11</v>
      </c>
      <c r="D5" s="13" t="s">
        <v>12</v>
      </c>
      <c r="E5" s="13" t="s">
        <v>13</v>
      </c>
      <c r="F5" s="13">
        <v>11.0</v>
      </c>
      <c r="G5" s="13">
        <v>5.0</v>
      </c>
      <c r="H5" s="14">
        <v>1.0</v>
      </c>
      <c r="I5" s="13">
        <v>263.0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>
      <c r="A6" s="12"/>
      <c r="B6" s="13">
        <v>2.0</v>
      </c>
      <c r="C6" s="13" t="s">
        <v>11</v>
      </c>
      <c r="D6" s="13" t="s">
        <v>12</v>
      </c>
      <c r="E6" s="13" t="s">
        <v>14</v>
      </c>
      <c r="F6" s="13">
        <v>32.0</v>
      </c>
      <c r="G6" s="13">
        <v>5.0</v>
      </c>
      <c r="H6" s="14">
        <v>1.3</v>
      </c>
      <c r="I6" s="13">
        <v>510.0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>
      <c r="A7" s="12"/>
      <c r="B7" s="13">
        <v>3.0</v>
      </c>
      <c r="C7" s="13" t="s">
        <v>11</v>
      </c>
      <c r="D7" s="13" t="s">
        <v>15</v>
      </c>
      <c r="E7" s="13" t="s">
        <v>16</v>
      </c>
      <c r="F7" s="13">
        <v>37.0</v>
      </c>
      <c r="G7" s="13">
        <v>9.0</v>
      </c>
      <c r="H7" s="14">
        <v>1.6</v>
      </c>
      <c r="I7" s="13">
        <v>338.0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>
      <c r="A8" s="12"/>
      <c r="B8" s="13">
        <v>4.0</v>
      </c>
      <c r="C8" s="13" t="s">
        <v>11</v>
      </c>
      <c r="D8" s="13" t="s">
        <v>15</v>
      </c>
      <c r="E8" s="13" t="s">
        <v>17</v>
      </c>
      <c r="F8" s="13">
        <v>49.0</v>
      </c>
      <c r="G8" s="13">
        <v>8.0</v>
      </c>
      <c r="H8" s="14">
        <v>2.0</v>
      </c>
      <c r="I8" s="13">
        <v>647.0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>
      <c r="A9" s="12"/>
      <c r="B9" s="13">
        <v>5.0</v>
      </c>
      <c r="C9" s="13" t="s">
        <v>11</v>
      </c>
      <c r="D9" s="13" t="s">
        <v>15</v>
      </c>
      <c r="E9" s="13" t="s">
        <v>17</v>
      </c>
      <c r="F9" s="13">
        <v>50.0</v>
      </c>
      <c r="G9" s="13">
        <v>15.2</v>
      </c>
      <c r="H9" s="14">
        <v>2.4</v>
      </c>
      <c r="I9" s="13">
        <v>960.0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>
      <c r="A10" s="12"/>
      <c r="B10" s="13">
        <v>6.0</v>
      </c>
      <c r="C10" s="13" t="s">
        <v>11</v>
      </c>
      <c r="D10" s="13" t="s">
        <v>15</v>
      </c>
      <c r="E10" s="13" t="s">
        <v>17</v>
      </c>
      <c r="F10" s="13">
        <v>51.0</v>
      </c>
      <c r="G10" s="13">
        <v>6.1</v>
      </c>
      <c r="H10" s="14">
        <v>0.9</v>
      </c>
      <c r="I10" s="13">
        <v>436.0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>
      <c r="A11" s="12"/>
      <c r="B11" s="13">
        <v>7.0</v>
      </c>
      <c r="C11" s="13" t="s">
        <v>11</v>
      </c>
      <c r="D11" s="13" t="s">
        <v>15</v>
      </c>
      <c r="E11" s="13" t="s">
        <v>17</v>
      </c>
      <c r="F11" s="13">
        <v>51.0</v>
      </c>
      <c r="G11" s="13">
        <v>6.2</v>
      </c>
      <c r="H11" s="14">
        <v>1.2</v>
      </c>
      <c r="I11" s="13">
        <v>480.0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>
      <c r="A12" s="12"/>
      <c r="B12" s="13">
        <v>8.0</v>
      </c>
      <c r="C12" s="13" t="s">
        <v>11</v>
      </c>
      <c r="D12" s="13" t="s">
        <v>15</v>
      </c>
      <c r="E12" s="13" t="s">
        <v>17</v>
      </c>
      <c r="F12" s="13">
        <v>53.0</v>
      </c>
      <c r="G12" s="13">
        <v>4.0</v>
      </c>
      <c r="H12" s="14">
        <v>0.6</v>
      </c>
      <c r="I12" s="13">
        <v>243.0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>
      <c r="A13" s="12"/>
      <c r="B13" s="13">
        <v>9.0</v>
      </c>
      <c r="C13" s="13" t="s">
        <v>20</v>
      </c>
      <c r="D13" s="13" t="s">
        <v>12</v>
      </c>
      <c r="E13" s="13" t="s">
        <v>21</v>
      </c>
      <c r="F13" s="13">
        <v>13.0</v>
      </c>
      <c r="G13" s="13">
        <v>22.2</v>
      </c>
      <c r="H13" s="14">
        <v>1.0</v>
      </c>
      <c r="I13" s="13">
        <v>317.0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>
      <c r="A14" s="12"/>
      <c r="B14" s="13">
        <v>10.0</v>
      </c>
      <c r="C14" s="13" t="s">
        <v>20</v>
      </c>
      <c r="D14" s="13" t="s">
        <v>12</v>
      </c>
      <c r="E14" s="13" t="s">
        <v>21</v>
      </c>
      <c r="F14" s="13">
        <v>13.0</v>
      </c>
      <c r="G14" s="13">
        <v>22.0</v>
      </c>
      <c r="H14" s="14">
        <v>1.1</v>
      </c>
      <c r="I14" s="13">
        <v>435.0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>
      <c r="A15" s="12"/>
      <c r="B15" s="13">
        <v>11.0</v>
      </c>
      <c r="C15" s="13" t="s">
        <v>20</v>
      </c>
      <c r="D15" s="13" t="s">
        <v>12</v>
      </c>
      <c r="E15" s="13" t="s">
        <v>21</v>
      </c>
      <c r="F15" s="13">
        <v>13.0</v>
      </c>
      <c r="G15" s="13">
        <v>29.0</v>
      </c>
      <c r="H15" s="14">
        <v>0.5</v>
      </c>
      <c r="I15" s="13">
        <v>176.0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>
      <c r="A16" s="12"/>
      <c r="B16" s="13">
        <v>12.0</v>
      </c>
      <c r="C16" s="13" t="s">
        <v>20</v>
      </c>
      <c r="D16" s="13" t="s">
        <v>12</v>
      </c>
      <c r="E16" s="13" t="s">
        <v>21</v>
      </c>
      <c r="F16" s="13">
        <v>23.0</v>
      </c>
      <c r="G16" s="13">
        <v>18.1</v>
      </c>
      <c r="H16" s="13">
        <v>0.8</v>
      </c>
      <c r="I16" s="13">
        <v>325.0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>
      <c r="A17" s="12"/>
      <c r="B17" s="13">
        <v>13.0</v>
      </c>
      <c r="C17" s="13" t="s">
        <v>20</v>
      </c>
      <c r="D17" s="13" t="s">
        <v>23</v>
      </c>
      <c r="E17" s="13" t="s">
        <v>24</v>
      </c>
      <c r="F17" s="13">
        <v>48.0</v>
      </c>
      <c r="G17" s="13">
        <v>28.1</v>
      </c>
      <c r="H17" s="13">
        <v>1.5</v>
      </c>
      <c r="I17" s="13">
        <v>450.0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>
      <c r="A18" s="12"/>
      <c r="B18" s="13">
        <v>14.0</v>
      </c>
      <c r="C18" s="13" t="s">
        <v>20</v>
      </c>
      <c r="D18" s="13" t="s">
        <v>12</v>
      </c>
      <c r="E18" s="13" t="s">
        <v>21</v>
      </c>
      <c r="F18" s="13">
        <v>49.0</v>
      </c>
      <c r="G18" s="13">
        <v>18.2</v>
      </c>
      <c r="H18" s="13">
        <v>1.2</v>
      </c>
      <c r="I18" s="13">
        <v>401.0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>
      <c r="A19" s="12"/>
      <c r="B19" s="13">
        <v>15.0</v>
      </c>
      <c r="C19" s="13" t="s">
        <v>20</v>
      </c>
      <c r="D19" s="13" t="s">
        <v>25</v>
      </c>
      <c r="E19" s="13" t="s">
        <v>26</v>
      </c>
      <c r="F19" s="13">
        <v>36.0</v>
      </c>
      <c r="G19" s="13">
        <v>17.0</v>
      </c>
      <c r="H19" s="14">
        <v>1.7</v>
      </c>
      <c r="I19" s="13">
        <v>784.0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>
      <c r="A20" s="12"/>
      <c r="B20" s="13">
        <v>16.0</v>
      </c>
      <c r="C20" s="13" t="s">
        <v>20</v>
      </c>
      <c r="D20" s="13" t="s">
        <v>30</v>
      </c>
      <c r="E20" s="13" t="s">
        <v>31</v>
      </c>
      <c r="F20" s="13">
        <v>41.0</v>
      </c>
      <c r="G20" s="13">
        <v>29.0</v>
      </c>
      <c r="H20" s="14">
        <v>2.3</v>
      </c>
      <c r="I20" s="13">
        <v>798.0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>
      <c r="A21" s="12"/>
      <c r="B21" s="13">
        <v>17.0</v>
      </c>
      <c r="C21" s="13" t="s">
        <v>20</v>
      </c>
      <c r="D21" s="13" t="s">
        <v>35</v>
      </c>
      <c r="E21" s="13" t="s">
        <v>21</v>
      </c>
      <c r="F21" s="13">
        <v>27.0</v>
      </c>
      <c r="G21" s="13">
        <v>31.0</v>
      </c>
      <c r="H21" s="14">
        <v>0.7</v>
      </c>
      <c r="I21" s="13">
        <v>234.0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>
      <c r="A22" s="12"/>
      <c r="B22" s="13">
        <v>18.0</v>
      </c>
      <c r="C22" s="13" t="s">
        <v>20</v>
      </c>
      <c r="D22" s="13" t="s">
        <v>35</v>
      </c>
      <c r="E22" s="13" t="s">
        <v>21</v>
      </c>
      <c r="F22" s="13">
        <v>26.0</v>
      </c>
      <c r="G22" s="13">
        <v>18.2</v>
      </c>
      <c r="H22" s="14">
        <v>1.1</v>
      </c>
      <c r="I22" s="13">
        <v>271.0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>
      <c r="A23" s="12"/>
      <c r="B23" s="13">
        <v>19.0</v>
      </c>
      <c r="C23" s="13" t="s">
        <v>39</v>
      </c>
      <c r="D23" s="13" t="s">
        <v>40</v>
      </c>
      <c r="E23" s="13" t="s">
        <v>41</v>
      </c>
      <c r="F23" s="13">
        <v>5.0</v>
      </c>
      <c r="G23" s="13">
        <v>5.0</v>
      </c>
      <c r="H23" s="14">
        <v>0.7</v>
      </c>
      <c r="I23" s="13">
        <v>230.0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>
      <c r="A24" s="12"/>
      <c r="B24" s="13">
        <v>20.0</v>
      </c>
      <c r="C24" s="13" t="s">
        <v>39</v>
      </c>
      <c r="D24" s="13" t="s">
        <v>47</v>
      </c>
      <c r="E24" s="13" t="s">
        <v>48</v>
      </c>
      <c r="F24" s="13">
        <v>3.0</v>
      </c>
      <c r="G24" s="13">
        <v>8.1</v>
      </c>
      <c r="H24" s="14">
        <v>1.8</v>
      </c>
      <c r="I24" s="13">
        <v>525.0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>
      <c r="A25" s="12"/>
      <c r="B25" s="13">
        <v>21.0</v>
      </c>
      <c r="C25" s="13" t="s">
        <v>52</v>
      </c>
      <c r="D25" s="13" t="s">
        <v>53</v>
      </c>
      <c r="E25" s="13" t="s">
        <v>54</v>
      </c>
      <c r="F25" s="13">
        <v>6.0</v>
      </c>
      <c r="G25" s="13">
        <v>10.0</v>
      </c>
      <c r="H25" s="14">
        <v>1.1</v>
      </c>
      <c r="I25" s="13">
        <v>497.0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>
      <c r="A26" s="12"/>
      <c r="B26" s="13">
        <v>22.0</v>
      </c>
      <c r="C26" s="13" t="s">
        <v>52</v>
      </c>
      <c r="D26" s="13" t="s">
        <v>53</v>
      </c>
      <c r="E26" s="13" t="s">
        <v>54</v>
      </c>
      <c r="F26" s="13">
        <v>8.0</v>
      </c>
      <c r="G26" s="13">
        <v>10.1</v>
      </c>
      <c r="H26" s="13">
        <v>1.2</v>
      </c>
      <c r="I26" s="13">
        <v>421.0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>
      <c r="A27" s="12"/>
      <c r="B27" s="18">
        <v>23.0</v>
      </c>
      <c r="C27" s="18" t="s">
        <v>52</v>
      </c>
      <c r="D27" s="18" t="s">
        <v>60</v>
      </c>
      <c r="E27" s="18" t="s">
        <v>61</v>
      </c>
      <c r="F27" s="18">
        <v>32.0</v>
      </c>
      <c r="G27" s="18">
        <v>4.2</v>
      </c>
      <c r="H27" s="19">
        <v>0.8</v>
      </c>
      <c r="I27" s="18">
        <v>344.0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>
      <c r="A28" s="1"/>
      <c r="B28" s="20"/>
      <c r="C28" s="21" t="s">
        <v>69</v>
      </c>
      <c r="D28" s="5"/>
      <c r="E28" s="6"/>
      <c r="F28" s="20"/>
      <c r="G28" s="20"/>
      <c r="H28" s="22">
        <f t="shared" ref="H28:I28" si="1">SUM(H5:H27)</f>
        <v>28.5</v>
      </c>
      <c r="I28" s="23">
        <f t="shared" si="1"/>
        <v>10085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>
      <c r="A29" s="1"/>
      <c r="B29" s="24" t="s">
        <v>70</v>
      </c>
      <c r="C29" s="26"/>
      <c r="D29" s="26"/>
      <c r="E29" s="26"/>
      <c r="F29" s="26"/>
      <c r="G29" s="26"/>
      <c r="H29" s="26"/>
      <c r="I29" s="28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>
      <c r="A30" s="12"/>
      <c r="B30" s="13">
        <v>1.0</v>
      </c>
      <c r="C30" s="13" t="s">
        <v>27</v>
      </c>
      <c r="D30" s="13" t="s">
        <v>78</v>
      </c>
      <c r="E30" s="13" t="s">
        <v>79</v>
      </c>
      <c r="F30" s="13">
        <v>65.0</v>
      </c>
      <c r="G30" s="13">
        <v>2.2</v>
      </c>
      <c r="H30" s="14">
        <v>10.0</v>
      </c>
      <c r="I30" s="13">
        <v>200.0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>
      <c r="A31" s="12"/>
      <c r="B31" s="13">
        <v>2.0</v>
      </c>
      <c r="C31" s="13" t="s">
        <v>11</v>
      </c>
      <c r="D31" s="13" t="s">
        <v>15</v>
      </c>
      <c r="E31" s="13" t="s">
        <v>81</v>
      </c>
      <c r="F31" s="13">
        <v>82.0</v>
      </c>
      <c r="G31" s="13">
        <v>6.0</v>
      </c>
      <c r="H31" s="13">
        <v>6.0</v>
      </c>
      <c r="I31" s="13">
        <v>151.0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>
      <c r="A32" s="12"/>
      <c r="B32" s="13">
        <v>3.0</v>
      </c>
      <c r="C32" s="13" t="s">
        <v>11</v>
      </c>
      <c r="D32" s="13" t="s">
        <v>15</v>
      </c>
      <c r="E32" s="13" t="s">
        <v>82</v>
      </c>
      <c r="F32" s="13">
        <v>74.0</v>
      </c>
      <c r="G32" s="13">
        <v>14.0</v>
      </c>
      <c r="H32" s="13">
        <v>4.8</v>
      </c>
      <c r="I32" s="13">
        <v>54.0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>
      <c r="A33" s="12"/>
      <c r="B33" s="13">
        <v>4.0</v>
      </c>
      <c r="C33" s="13" t="s">
        <v>11</v>
      </c>
      <c r="D33" s="13" t="s">
        <v>12</v>
      </c>
      <c r="E33" s="13" t="s">
        <v>13</v>
      </c>
      <c r="F33" s="13">
        <v>3.0</v>
      </c>
      <c r="G33" s="13">
        <v>10.0</v>
      </c>
      <c r="H33" s="14">
        <v>1.2</v>
      </c>
      <c r="I33" s="13">
        <v>60.0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>
      <c r="A34" s="12"/>
      <c r="B34" s="13">
        <v>5.0</v>
      </c>
      <c r="C34" s="13" t="s">
        <v>11</v>
      </c>
      <c r="D34" s="13" t="s">
        <v>15</v>
      </c>
      <c r="E34" s="13" t="s">
        <v>16</v>
      </c>
      <c r="F34" s="13">
        <v>19.0</v>
      </c>
      <c r="G34" s="13">
        <v>9.0</v>
      </c>
      <c r="H34" s="14">
        <v>4.0</v>
      </c>
      <c r="I34" s="13">
        <v>100.0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>
      <c r="A35" s="12"/>
      <c r="B35" s="13">
        <v>6.0</v>
      </c>
      <c r="C35" s="13" t="s">
        <v>11</v>
      </c>
      <c r="D35" s="13" t="s">
        <v>15</v>
      </c>
      <c r="E35" s="13" t="s">
        <v>16</v>
      </c>
      <c r="F35" s="13">
        <v>35.0</v>
      </c>
      <c r="G35" s="13">
        <v>8.0</v>
      </c>
      <c r="H35" s="13">
        <v>4.8</v>
      </c>
      <c r="I35" s="13">
        <v>115.0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>
      <c r="A36" s="12"/>
      <c r="B36" s="13">
        <v>7.0</v>
      </c>
      <c r="C36" s="13" t="s">
        <v>20</v>
      </c>
      <c r="D36" s="13" t="s">
        <v>35</v>
      </c>
      <c r="E36" s="13" t="s">
        <v>21</v>
      </c>
      <c r="F36" s="13">
        <v>7.0</v>
      </c>
      <c r="G36" s="13">
        <v>13.0</v>
      </c>
      <c r="H36" s="13">
        <v>1.7</v>
      </c>
      <c r="I36" s="13">
        <v>71.0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>
      <c r="A37" s="12"/>
      <c r="B37" s="13">
        <v>8.0</v>
      </c>
      <c r="C37" s="13" t="s">
        <v>20</v>
      </c>
      <c r="D37" s="13" t="s">
        <v>35</v>
      </c>
      <c r="E37" s="13" t="s">
        <v>21</v>
      </c>
      <c r="F37" s="13">
        <v>11.0</v>
      </c>
      <c r="G37" s="13">
        <v>3.0</v>
      </c>
      <c r="H37" s="14">
        <v>6.2</v>
      </c>
      <c r="I37" s="13">
        <v>45.0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>
      <c r="A38" s="12"/>
      <c r="B38" s="13">
        <v>9.0</v>
      </c>
      <c r="C38" s="13" t="s">
        <v>20</v>
      </c>
      <c r="D38" s="13" t="s">
        <v>35</v>
      </c>
      <c r="E38" s="13" t="s">
        <v>21</v>
      </c>
      <c r="F38" s="13">
        <v>14.0</v>
      </c>
      <c r="G38" s="13">
        <v>13.0</v>
      </c>
      <c r="H38" s="14">
        <v>5.0</v>
      </c>
      <c r="I38" s="13">
        <v>90.0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>
      <c r="A39" s="12"/>
      <c r="B39" s="13">
        <v>10.0</v>
      </c>
      <c r="C39" s="13" t="s">
        <v>20</v>
      </c>
      <c r="D39" s="13" t="s">
        <v>35</v>
      </c>
      <c r="E39" s="13" t="s">
        <v>21</v>
      </c>
      <c r="F39" s="13">
        <v>14.0</v>
      </c>
      <c r="G39" s="13">
        <v>20.0</v>
      </c>
      <c r="H39" s="14">
        <v>1.8</v>
      </c>
      <c r="I39" s="13">
        <v>33.0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>
      <c r="A40" s="12"/>
      <c r="B40" s="13">
        <v>11.0</v>
      </c>
      <c r="C40" s="13" t="s">
        <v>20</v>
      </c>
      <c r="D40" s="13" t="s">
        <v>12</v>
      </c>
      <c r="E40" s="13" t="s">
        <v>21</v>
      </c>
      <c r="F40" s="13">
        <v>23.0</v>
      </c>
      <c r="G40" s="13">
        <v>6.0</v>
      </c>
      <c r="H40" s="14">
        <v>2.2</v>
      </c>
      <c r="I40" s="13">
        <v>70.0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>
      <c r="A41" s="12"/>
      <c r="B41" s="13">
        <v>12.0</v>
      </c>
      <c r="C41" s="13" t="s">
        <v>20</v>
      </c>
      <c r="D41" s="13" t="s">
        <v>35</v>
      </c>
      <c r="E41" s="13" t="s">
        <v>21</v>
      </c>
      <c r="F41" s="13">
        <v>26.0</v>
      </c>
      <c r="G41" s="13">
        <v>10.0</v>
      </c>
      <c r="H41" s="14">
        <v>3.0</v>
      </c>
      <c r="I41" s="13">
        <v>75.0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>
      <c r="A42" s="12"/>
      <c r="B42" s="13">
        <v>13.0</v>
      </c>
      <c r="C42" s="13" t="s">
        <v>20</v>
      </c>
      <c r="D42" s="13" t="s">
        <v>87</v>
      </c>
      <c r="E42" s="13" t="s">
        <v>88</v>
      </c>
      <c r="F42" s="13">
        <v>42.0</v>
      </c>
      <c r="G42" s="13">
        <v>6.0</v>
      </c>
      <c r="H42" s="14">
        <v>4.6</v>
      </c>
      <c r="I42" s="13">
        <v>71.0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>
      <c r="A43" s="12"/>
      <c r="B43" s="13">
        <v>14.0</v>
      </c>
      <c r="C43" s="13" t="s">
        <v>20</v>
      </c>
      <c r="D43" s="13" t="s">
        <v>87</v>
      </c>
      <c r="E43" s="13" t="s">
        <v>88</v>
      </c>
      <c r="F43" s="13">
        <v>45.0</v>
      </c>
      <c r="G43" s="13">
        <v>3.0</v>
      </c>
      <c r="H43" s="14">
        <v>3.1</v>
      </c>
      <c r="I43" s="13">
        <v>65.0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>
      <c r="A44" s="12"/>
      <c r="B44" s="13">
        <v>15.0</v>
      </c>
      <c r="C44" s="13" t="s">
        <v>52</v>
      </c>
      <c r="D44" s="13" t="s">
        <v>53</v>
      </c>
      <c r="E44" s="13" t="s">
        <v>89</v>
      </c>
      <c r="F44" s="13">
        <v>12.0</v>
      </c>
      <c r="G44" s="13">
        <v>1.0</v>
      </c>
      <c r="H44" s="14">
        <v>4.0</v>
      </c>
      <c r="I44" s="13">
        <v>70.0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>
      <c r="A45" s="12"/>
      <c r="B45" s="13">
        <v>16.0</v>
      </c>
      <c r="C45" s="13" t="s">
        <v>52</v>
      </c>
      <c r="D45" s="13" t="s">
        <v>53</v>
      </c>
      <c r="E45" s="13" t="s">
        <v>89</v>
      </c>
      <c r="F45" s="13">
        <v>15.0</v>
      </c>
      <c r="G45" s="13">
        <v>7.0</v>
      </c>
      <c r="H45" s="14">
        <v>3.6</v>
      </c>
      <c r="I45" s="13">
        <v>80.0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>
      <c r="A46" s="12"/>
      <c r="B46" s="13">
        <v>17.0</v>
      </c>
      <c r="C46" s="13" t="s">
        <v>52</v>
      </c>
      <c r="D46" s="13" t="s">
        <v>53</v>
      </c>
      <c r="E46" s="13" t="s">
        <v>89</v>
      </c>
      <c r="F46" s="13">
        <v>20.0</v>
      </c>
      <c r="G46" s="13">
        <v>6.0</v>
      </c>
      <c r="H46" s="14">
        <v>4.8</v>
      </c>
      <c r="I46" s="13">
        <v>105.0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>
      <c r="A47" s="12"/>
      <c r="B47" s="13">
        <v>18.0</v>
      </c>
      <c r="C47" s="13" t="s">
        <v>52</v>
      </c>
      <c r="D47" s="13" t="s">
        <v>53</v>
      </c>
      <c r="E47" s="13" t="s">
        <v>89</v>
      </c>
      <c r="F47" s="13">
        <v>22.0</v>
      </c>
      <c r="G47" s="13">
        <v>4.0</v>
      </c>
      <c r="H47" s="14">
        <v>1.0</v>
      </c>
      <c r="I47" s="13">
        <v>70.0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>
      <c r="A48" s="12"/>
      <c r="B48" s="13">
        <v>19.0</v>
      </c>
      <c r="C48" s="13" t="s">
        <v>52</v>
      </c>
      <c r="D48" s="13" t="s">
        <v>53</v>
      </c>
      <c r="E48" s="13" t="s">
        <v>91</v>
      </c>
      <c r="F48" s="13">
        <v>52.0</v>
      </c>
      <c r="G48" s="13">
        <v>1.0</v>
      </c>
      <c r="H48" s="14">
        <v>9.5</v>
      </c>
      <c r="I48" s="13">
        <v>120.0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>
      <c r="A49" s="12"/>
      <c r="B49" s="13">
        <v>20.0</v>
      </c>
      <c r="C49" s="13" t="s">
        <v>52</v>
      </c>
      <c r="D49" s="13" t="s">
        <v>53</v>
      </c>
      <c r="E49" s="13" t="s">
        <v>91</v>
      </c>
      <c r="F49" s="13">
        <v>55.0</v>
      </c>
      <c r="G49" s="13">
        <v>3.0</v>
      </c>
      <c r="H49" s="14">
        <v>5.0</v>
      </c>
      <c r="I49" s="13">
        <v>90.0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>
      <c r="A50" s="12"/>
      <c r="B50" s="13">
        <v>21.0</v>
      </c>
      <c r="C50" s="13" t="s">
        <v>52</v>
      </c>
      <c r="D50" s="13" t="s">
        <v>60</v>
      </c>
      <c r="E50" s="13" t="s">
        <v>91</v>
      </c>
      <c r="F50" s="13">
        <v>100.0</v>
      </c>
      <c r="G50" s="13">
        <v>2.0</v>
      </c>
      <c r="H50" s="14">
        <v>1.0</v>
      </c>
      <c r="I50" s="13">
        <v>25.0</v>
      </c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>
      <c r="A51" s="12"/>
      <c r="B51" s="13">
        <v>22.0</v>
      </c>
      <c r="C51" s="13" t="s">
        <v>52</v>
      </c>
      <c r="D51" s="13" t="s">
        <v>60</v>
      </c>
      <c r="E51" s="13" t="s">
        <v>91</v>
      </c>
      <c r="F51" s="13">
        <v>100.0</v>
      </c>
      <c r="G51" s="13">
        <v>4.0</v>
      </c>
      <c r="H51" s="14">
        <v>1.0</v>
      </c>
      <c r="I51" s="13">
        <v>25.0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>
      <c r="A52" s="12"/>
      <c r="B52" s="13">
        <v>23.0</v>
      </c>
      <c r="C52" s="13" t="s">
        <v>52</v>
      </c>
      <c r="D52" s="13" t="s">
        <v>93</v>
      </c>
      <c r="E52" s="13" t="s">
        <v>91</v>
      </c>
      <c r="F52" s="13">
        <v>106.0</v>
      </c>
      <c r="G52" s="13">
        <v>3.0</v>
      </c>
      <c r="H52" s="14">
        <v>0.6</v>
      </c>
      <c r="I52" s="13">
        <v>15.0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>
      <c r="A53" s="12"/>
      <c r="B53" s="13">
        <v>24.0</v>
      </c>
      <c r="C53" s="13" t="s">
        <v>52</v>
      </c>
      <c r="D53" s="13" t="s">
        <v>93</v>
      </c>
      <c r="E53" s="13" t="s">
        <v>91</v>
      </c>
      <c r="F53" s="13">
        <v>107.0</v>
      </c>
      <c r="G53" s="13">
        <v>1.0</v>
      </c>
      <c r="H53" s="14">
        <v>5.5</v>
      </c>
      <c r="I53" s="13">
        <v>70.0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>
      <c r="A54" s="12"/>
      <c r="B54" s="13">
        <v>25.0</v>
      </c>
      <c r="C54" s="13" t="s">
        <v>52</v>
      </c>
      <c r="D54" s="13" t="s">
        <v>60</v>
      </c>
      <c r="E54" s="13" t="s">
        <v>91</v>
      </c>
      <c r="F54" s="13">
        <v>143.0</v>
      </c>
      <c r="G54" s="13">
        <v>1.0</v>
      </c>
      <c r="H54" s="14">
        <v>12.0</v>
      </c>
      <c r="I54" s="13">
        <v>165.0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>
      <c r="A55" s="12"/>
      <c r="B55" s="13">
        <v>26.0</v>
      </c>
      <c r="C55" s="13" t="s">
        <v>52</v>
      </c>
      <c r="D55" s="13" t="s">
        <v>60</v>
      </c>
      <c r="E55" s="13" t="s">
        <v>91</v>
      </c>
      <c r="F55" s="13">
        <v>127.0</v>
      </c>
      <c r="G55" s="13">
        <v>9.0</v>
      </c>
      <c r="H55" s="14">
        <v>4.4</v>
      </c>
      <c r="I55" s="13">
        <v>75.0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>
      <c r="A56" s="12"/>
      <c r="B56" s="13">
        <v>27.0</v>
      </c>
      <c r="C56" s="13" t="s">
        <v>52</v>
      </c>
      <c r="D56" s="13" t="s">
        <v>53</v>
      </c>
      <c r="E56" s="13" t="s">
        <v>54</v>
      </c>
      <c r="F56" s="13">
        <v>6.0</v>
      </c>
      <c r="G56" s="13">
        <v>3.0</v>
      </c>
      <c r="H56" s="14">
        <v>4.2</v>
      </c>
      <c r="I56" s="13">
        <v>70.0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>
      <c r="A57" s="12"/>
      <c r="B57" s="13">
        <v>28.0</v>
      </c>
      <c r="C57" s="13" t="s">
        <v>52</v>
      </c>
      <c r="D57" s="13" t="s">
        <v>53</v>
      </c>
      <c r="E57" s="13" t="s">
        <v>54</v>
      </c>
      <c r="F57" s="13">
        <v>6.0</v>
      </c>
      <c r="G57" s="13">
        <v>4.0</v>
      </c>
      <c r="H57" s="14">
        <v>2.5</v>
      </c>
      <c r="I57" s="13">
        <v>55.0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>
      <c r="A58" s="12"/>
      <c r="B58" s="18">
        <v>29.0</v>
      </c>
      <c r="C58" s="13" t="s">
        <v>52</v>
      </c>
      <c r="D58" s="13" t="s">
        <v>53</v>
      </c>
      <c r="E58" s="13" t="s">
        <v>54</v>
      </c>
      <c r="F58" s="18">
        <v>6.0</v>
      </c>
      <c r="G58" s="18">
        <v>6.0</v>
      </c>
      <c r="H58" s="19">
        <v>0.8</v>
      </c>
      <c r="I58" s="18">
        <v>30.0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>
      <c r="A59" s="12"/>
      <c r="B59" s="18">
        <v>30.0</v>
      </c>
      <c r="C59" s="13" t="s">
        <v>52</v>
      </c>
      <c r="D59" s="13" t="s">
        <v>53</v>
      </c>
      <c r="E59" s="13" t="s">
        <v>54</v>
      </c>
      <c r="F59" s="18">
        <v>6.0</v>
      </c>
      <c r="G59" s="18">
        <v>17.0</v>
      </c>
      <c r="H59" s="19">
        <v>9.7</v>
      </c>
      <c r="I59" s="18">
        <v>115.0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>
      <c r="A60" s="12"/>
      <c r="B60" s="18">
        <v>31.0</v>
      </c>
      <c r="C60" s="13" t="s">
        <v>52</v>
      </c>
      <c r="D60" s="13" t="s">
        <v>53</v>
      </c>
      <c r="E60" s="13" t="s">
        <v>54</v>
      </c>
      <c r="F60" s="18">
        <v>10.0</v>
      </c>
      <c r="G60" s="18">
        <v>1.0</v>
      </c>
      <c r="H60" s="19">
        <v>3.2</v>
      </c>
      <c r="I60" s="18">
        <v>35.0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>
      <c r="A61" s="12"/>
      <c r="B61" s="18">
        <v>32.0</v>
      </c>
      <c r="C61" s="13" t="s">
        <v>52</v>
      </c>
      <c r="D61" s="18" t="s">
        <v>60</v>
      </c>
      <c r="E61" s="18" t="s">
        <v>61</v>
      </c>
      <c r="F61" s="18">
        <v>32.0</v>
      </c>
      <c r="G61" s="18">
        <v>4.0</v>
      </c>
      <c r="H61" s="19">
        <v>4.0</v>
      </c>
      <c r="I61" s="18">
        <v>75.0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>
      <c r="A62" s="12"/>
      <c r="B62" s="18">
        <v>33.0</v>
      </c>
      <c r="C62" s="13" t="s">
        <v>52</v>
      </c>
      <c r="D62" s="18" t="s">
        <v>60</v>
      </c>
      <c r="E62" s="18" t="s">
        <v>61</v>
      </c>
      <c r="F62" s="18">
        <v>32.0</v>
      </c>
      <c r="G62" s="18">
        <v>5.0</v>
      </c>
      <c r="H62" s="19">
        <v>9.1</v>
      </c>
      <c r="I62" s="18">
        <v>100.0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>
      <c r="A63" s="12"/>
      <c r="B63" s="18">
        <v>34.0</v>
      </c>
      <c r="C63" s="13" t="s">
        <v>52</v>
      </c>
      <c r="D63" s="18" t="s">
        <v>60</v>
      </c>
      <c r="E63" s="18" t="s">
        <v>61</v>
      </c>
      <c r="F63" s="18">
        <v>33.0</v>
      </c>
      <c r="G63" s="18">
        <v>1.0</v>
      </c>
      <c r="H63" s="19">
        <v>12.0</v>
      </c>
      <c r="I63" s="18">
        <v>115.0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>
      <c r="A64" s="12"/>
      <c r="B64" s="18">
        <v>35.0</v>
      </c>
      <c r="C64" s="13" t="s">
        <v>52</v>
      </c>
      <c r="D64" s="18" t="s">
        <v>60</v>
      </c>
      <c r="E64" s="18" t="s">
        <v>61</v>
      </c>
      <c r="F64" s="18">
        <v>33.0</v>
      </c>
      <c r="G64" s="18">
        <v>3.0</v>
      </c>
      <c r="H64" s="19">
        <v>9.3</v>
      </c>
      <c r="I64" s="18">
        <v>125.0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>
      <c r="A65" s="12"/>
      <c r="B65" s="18">
        <v>36.0</v>
      </c>
      <c r="C65" s="13" t="s">
        <v>52</v>
      </c>
      <c r="D65" s="18" t="s">
        <v>60</v>
      </c>
      <c r="E65" s="18" t="s">
        <v>61</v>
      </c>
      <c r="F65" s="18">
        <v>34.0</v>
      </c>
      <c r="G65" s="18">
        <v>4.0</v>
      </c>
      <c r="H65" s="19">
        <v>4.4</v>
      </c>
      <c r="I65" s="18">
        <v>90.0</v>
      </c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>
      <c r="A66" s="12"/>
      <c r="B66" s="18">
        <v>37.0</v>
      </c>
      <c r="C66" s="18" t="s">
        <v>52</v>
      </c>
      <c r="D66" s="18" t="s">
        <v>60</v>
      </c>
      <c r="E66" s="18" t="s">
        <v>61</v>
      </c>
      <c r="F66" s="18">
        <v>34.0</v>
      </c>
      <c r="G66" s="18">
        <v>3.0</v>
      </c>
      <c r="H66" s="19">
        <v>4.3</v>
      </c>
      <c r="I66" s="18">
        <v>70.0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>
      <c r="A67" s="1"/>
      <c r="B67" s="20"/>
      <c r="C67" s="21" t="s">
        <v>69</v>
      </c>
      <c r="D67" s="5"/>
      <c r="E67" s="6"/>
      <c r="F67" s="20"/>
      <c r="G67" s="20"/>
      <c r="H67" s="22">
        <f t="shared" ref="H67:I67" si="2">SUM(H30:H66)</f>
        <v>174.3</v>
      </c>
      <c r="I67" s="23">
        <f t="shared" si="2"/>
        <v>2990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>
      <c r="A68" s="1"/>
      <c r="B68" s="11" t="s">
        <v>83</v>
      </c>
      <c r="C68" s="5"/>
      <c r="D68" s="5"/>
      <c r="E68" s="5"/>
      <c r="F68" s="5"/>
      <c r="G68" s="5"/>
      <c r="H68" s="5"/>
      <c r="I68" s="6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>
      <c r="A69" s="12"/>
      <c r="B69" s="18"/>
      <c r="C69" s="18"/>
      <c r="D69" s="18"/>
      <c r="E69" s="18"/>
      <c r="F69" s="18"/>
      <c r="G69" s="18"/>
      <c r="H69" s="19"/>
      <c r="I69" s="18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>
      <c r="A70" s="1"/>
      <c r="B70" s="20"/>
      <c r="C70" s="21" t="s">
        <v>69</v>
      </c>
      <c r="D70" s="5"/>
      <c r="E70" s="6"/>
      <c r="F70" s="20"/>
      <c r="G70" s="20"/>
      <c r="H70" s="22">
        <f t="shared" ref="H70:I70" si="3">SUM(H69)</f>
        <v>0</v>
      </c>
      <c r="I70" s="23">
        <f t="shared" si="3"/>
        <v>0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>
      <c r="A71" s="1"/>
      <c r="B71" s="24" t="s">
        <v>84</v>
      </c>
      <c r="C71" s="26"/>
      <c r="D71" s="26"/>
      <c r="E71" s="26"/>
      <c r="F71" s="26"/>
      <c r="G71" s="26"/>
      <c r="H71" s="26"/>
      <c r="I71" s="28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>
      <c r="A72" s="12"/>
      <c r="B72" s="18"/>
      <c r="C72" s="18"/>
      <c r="D72" s="18"/>
      <c r="E72" s="18"/>
      <c r="F72" s="18"/>
      <c r="G72" s="18"/>
      <c r="H72" s="19"/>
      <c r="I72" s="18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>
      <c r="A73" s="1"/>
      <c r="B73" s="20"/>
      <c r="C73" s="21" t="s">
        <v>69</v>
      </c>
      <c r="D73" s="5"/>
      <c r="E73" s="6"/>
      <c r="F73" s="20"/>
      <c r="G73" s="20"/>
      <c r="H73" s="22">
        <f t="shared" ref="H73:I73" si="4">SUM(H72)</f>
        <v>0</v>
      </c>
      <c r="I73" s="23">
        <f t="shared" si="4"/>
        <v>0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>
      <c r="A74" s="1"/>
      <c r="B74" s="24" t="s">
        <v>90</v>
      </c>
      <c r="C74" s="26"/>
      <c r="D74" s="26"/>
      <c r="E74" s="26"/>
      <c r="F74" s="26"/>
      <c r="G74" s="26"/>
      <c r="H74" s="26"/>
      <c r="I74" s="28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>
      <c r="A75" s="12"/>
      <c r="B75" s="18"/>
      <c r="C75" s="18"/>
      <c r="D75" s="18"/>
      <c r="E75" s="18"/>
      <c r="F75" s="18"/>
      <c r="G75" s="18"/>
      <c r="H75" s="19"/>
      <c r="I75" s="18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>
      <c r="A76" s="1"/>
      <c r="B76" s="20"/>
      <c r="C76" s="21" t="s">
        <v>69</v>
      </c>
      <c r="D76" s="5"/>
      <c r="E76" s="6"/>
      <c r="F76" s="20"/>
      <c r="G76" s="20"/>
      <c r="H76" s="22">
        <f t="shared" ref="H76:I76" si="5">SUM(H75)</f>
        <v>0</v>
      </c>
      <c r="I76" s="23">
        <f t="shared" si="5"/>
        <v>0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>
      <c r="A77" s="1"/>
      <c r="B77" s="11" t="s">
        <v>94</v>
      </c>
      <c r="C77" s="5"/>
      <c r="D77" s="5"/>
      <c r="E77" s="5"/>
      <c r="F77" s="5"/>
      <c r="G77" s="5"/>
      <c r="H77" s="5"/>
      <c r="I77" s="6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>
      <c r="A78" s="12"/>
      <c r="B78" s="13">
        <v>1.0</v>
      </c>
      <c r="C78" s="13"/>
      <c r="D78" s="13"/>
      <c r="E78" s="13"/>
      <c r="F78" s="13"/>
      <c r="G78" s="13"/>
      <c r="H78" s="13"/>
      <c r="I78" s="13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>
      <c r="A79" s="1"/>
      <c r="B79" s="20"/>
      <c r="C79" s="21" t="s">
        <v>69</v>
      </c>
      <c r="D79" s="5"/>
      <c r="E79" s="6"/>
      <c r="F79" s="20"/>
      <c r="G79" s="20"/>
      <c r="H79" s="22">
        <f t="shared" ref="H79:I79" si="6">SUM(H78)</f>
        <v>0</v>
      </c>
      <c r="I79" s="23">
        <f t="shared" si="6"/>
        <v>0</v>
      </c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>
      <c r="A80" s="1"/>
      <c r="B80" s="25" t="s">
        <v>95</v>
      </c>
      <c r="C80" s="26"/>
      <c r="D80" s="26"/>
      <c r="E80" s="26"/>
      <c r="F80" s="26"/>
      <c r="G80" s="26"/>
      <c r="H80" s="26"/>
      <c r="I80" s="27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>
      <c r="A81" s="12"/>
      <c r="B81" s="13">
        <v>1.0</v>
      </c>
      <c r="C81" s="13" t="s">
        <v>11</v>
      </c>
      <c r="D81" s="13" t="s">
        <v>15</v>
      </c>
      <c r="E81" s="13" t="s">
        <v>81</v>
      </c>
      <c r="F81" s="13">
        <v>85.0</v>
      </c>
      <c r="G81" s="13">
        <v>28.0</v>
      </c>
      <c r="H81" s="13">
        <v>2.5</v>
      </c>
      <c r="I81" s="13">
        <v>15.0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>
      <c r="A82" s="12"/>
      <c r="B82" s="13">
        <v>2.0</v>
      </c>
      <c r="C82" s="13" t="s">
        <v>11</v>
      </c>
      <c r="D82" s="13" t="s">
        <v>15</v>
      </c>
      <c r="E82" s="13" t="s">
        <v>81</v>
      </c>
      <c r="F82" s="13">
        <v>81.0</v>
      </c>
      <c r="G82" s="13">
        <v>13.0</v>
      </c>
      <c r="H82" s="13">
        <v>7.6</v>
      </c>
      <c r="I82" s="13">
        <v>59.0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>
      <c r="A83" s="12"/>
      <c r="B83" s="13">
        <v>3.0</v>
      </c>
      <c r="C83" s="13" t="s">
        <v>11</v>
      </c>
      <c r="D83" s="13" t="s">
        <v>15</v>
      </c>
      <c r="E83" s="13" t="s">
        <v>17</v>
      </c>
      <c r="F83" s="13">
        <v>22.0</v>
      </c>
      <c r="G83" s="13">
        <v>17.0</v>
      </c>
      <c r="H83" s="13">
        <v>5.4</v>
      </c>
      <c r="I83" s="13">
        <v>47.0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>
      <c r="A84" s="12"/>
      <c r="B84" s="13">
        <v>4.0</v>
      </c>
      <c r="C84" s="13" t="s">
        <v>20</v>
      </c>
      <c r="D84" s="13" t="s">
        <v>35</v>
      </c>
      <c r="E84" s="13" t="s">
        <v>21</v>
      </c>
      <c r="F84" s="13">
        <v>20.0</v>
      </c>
      <c r="G84" s="13">
        <v>15.0</v>
      </c>
      <c r="H84" s="13">
        <v>1.4</v>
      </c>
      <c r="I84" s="13">
        <v>35.0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>
      <c r="A85" s="12"/>
      <c r="B85" s="13">
        <v>5.0</v>
      </c>
      <c r="C85" s="13" t="s">
        <v>20</v>
      </c>
      <c r="D85" s="13" t="s">
        <v>35</v>
      </c>
      <c r="E85" s="13" t="s">
        <v>21</v>
      </c>
      <c r="F85" s="13">
        <v>20.0</v>
      </c>
      <c r="G85" s="13">
        <v>16.0</v>
      </c>
      <c r="H85" s="13">
        <v>3.0</v>
      </c>
      <c r="I85" s="13">
        <v>65.0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>
      <c r="A86" s="12"/>
      <c r="B86" s="13">
        <v>6.0</v>
      </c>
      <c r="C86" s="13" t="s">
        <v>20</v>
      </c>
      <c r="D86" s="13" t="s">
        <v>35</v>
      </c>
      <c r="E86" s="13" t="s">
        <v>21</v>
      </c>
      <c r="F86" s="13">
        <v>24.0</v>
      </c>
      <c r="G86" s="13">
        <v>10.0</v>
      </c>
      <c r="H86" s="13">
        <v>3.0</v>
      </c>
      <c r="I86" s="13">
        <v>55.0</v>
      </c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>
      <c r="A87" s="12"/>
      <c r="B87" s="13">
        <v>7.0</v>
      </c>
      <c r="C87" s="13" t="s">
        <v>20</v>
      </c>
      <c r="D87" s="13" t="s">
        <v>35</v>
      </c>
      <c r="E87" s="13" t="s">
        <v>21</v>
      </c>
      <c r="F87" s="13">
        <v>25.0</v>
      </c>
      <c r="G87" s="13">
        <v>3.0</v>
      </c>
      <c r="H87" s="14">
        <v>4.0</v>
      </c>
      <c r="I87" s="13">
        <v>78.0</v>
      </c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>
      <c r="A88" s="12"/>
      <c r="B88" s="13">
        <v>8.0</v>
      </c>
      <c r="C88" s="13" t="s">
        <v>20</v>
      </c>
      <c r="D88" s="13" t="s">
        <v>25</v>
      </c>
      <c r="E88" s="13" t="s">
        <v>26</v>
      </c>
      <c r="F88" s="13">
        <v>34.0</v>
      </c>
      <c r="G88" s="13">
        <v>28.0</v>
      </c>
      <c r="H88" s="13">
        <v>1.2</v>
      </c>
      <c r="I88" s="13">
        <v>41.0</v>
      </c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>
      <c r="A89" s="12"/>
      <c r="B89" s="13">
        <v>9.0</v>
      </c>
      <c r="C89" s="13" t="s">
        <v>20</v>
      </c>
      <c r="D89" s="13" t="s">
        <v>87</v>
      </c>
      <c r="E89" s="13" t="s">
        <v>24</v>
      </c>
      <c r="F89" s="13">
        <v>44.0</v>
      </c>
      <c r="G89" s="13">
        <v>17.0</v>
      </c>
      <c r="H89" s="13">
        <v>3.0</v>
      </c>
      <c r="I89" s="13">
        <v>60.0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>
      <c r="A90" s="12"/>
      <c r="B90" s="13">
        <v>10.0</v>
      </c>
      <c r="C90" s="13" t="s">
        <v>20</v>
      </c>
      <c r="D90" s="13" t="s">
        <v>87</v>
      </c>
      <c r="E90" s="13" t="s">
        <v>24</v>
      </c>
      <c r="F90" s="13">
        <v>42.0</v>
      </c>
      <c r="G90" s="13">
        <v>3.0</v>
      </c>
      <c r="H90" s="13">
        <v>3.9</v>
      </c>
      <c r="I90" s="13">
        <v>72.0</v>
      </c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>
      <c r="A91" s="12"/>
      <c r="B91" s="13">
        <v>11.0</v>
      </c>
      <c r="C91" s="13" t="s">
        <v>20</v>
      </c>
      <c r="D91" s="13" t="s">
        <v>110</v>
      </c>
      <c r="E91" s="13" t="s">
        <v>21</v>
      </c>
      <c r="F91" s="13">
        <v>49.0</v>
      </c>
      <c r="G91" s="13">
        <v>28.0</v>
      </c>
      <c r="H91" s="14">
        <v>1.2</v>
      </c>
      <c r="I91" s="13">
        <v>29.0</v>
      </c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>
      <c r="A92" s="12"/>
      <c r="B92" s="13">
        <v>12.0</v>
      </c>
      <c r="C92" s="13" t="s">
        <v>20</v>
      </c>
      <c r="D92" s="13" t="s">
        <v>110</v>
      </c>
      <c r="E92" s="13" t="s">
        <v>21</v>
      </c>
      <c r="F92" s="13">
        <v>49.0</v>
      </c>
      <c r="G92" s="13">
        <v>30.0</v>
      </c>
      <c r="H92" s="13">
        <v>1.0</v>
      </c>
      <c r="I92" s="13">
        <v>25.0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>
      <c r="A93" s="12"/>
      <c r="B93" s="13">
        <v>13.0</v>
      </c>
      <c r="C93" s="13" t="s">
        <v>52</v>
      </c>
      <c r="D93" s="13" t="s">
        <v>53</v>
      </c>
      <c r="E93" s="13" t="s">
        <v>54</v>
      </c>
      <c r="F93" s="13">
        <v>1.0</v>
      </c>
      <c r="G93" s="13">
        <v>17.0</v>
      </c>
      <c r="H93" s="13">
        <v>1.7</v>
      </c>
      <c r="I93" s="13">
        <v>63.0</v>
      </c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>
      <c r="A94" s="12"/>
      <c r="B94" s="13">
        <v>14.0</v>
      </c>
      <c r="C94" s="13" t="s">
        <v>52</v>
      </c>
      <c r="D94" s="13" t="s">
        <v>53</v>
      </c>
      <c r="E94" s="13" t="s">
        <v>54</v>
      </c>
      <c r="F94" s="13">
        <v>8.0</v>
      </c>
      <c r="G94" s="13">
        <v>4.0</v>
      </c>
      <c r="H94" s="13">
        <v>1.1</v>
      </c>
      <c r="I94" s="13">
        <v>33.0</v>
      </c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>
      <c r="A95" s="12"/>
      <c r="B95" s="13">
        <v>15.0</v>
      </c>
      <c r="C95" s="13" t="s">
        <v>52</v>
      </c>
      <c r="D95" s="13" t="s">
        <v>53</v>
      </c>
      <c r="E95" s="13" t="s">
        <v>112</v>
      </c>
      <c r="F95" s="13">
        <v>38.0</v>
      </c>
      <c r="G95" s="13">
        <v>15.0</v>
      </c>
      <c r="H95" s="13">
        <v>4.4</v>
      </c>
      <c r="I95" s="13">
        <v>208.0</v>
      </c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>
      <c r="A96" s="12"/>
      <c r="B96" s="13">
        <v>16.0</v>
      </c>
      <c r="C96" s="13" t="s">
        <v>52</v>
      </c>
      <c r="D96" s="13" t="s">
        <v>53</v>
      </c>
      <c r="E96" s="13" t="s">
        <v>91</v>
      </c>
      <c r="F96" s="13">
        <v>46.0</v>
      </c>
      <c r="G96" s="13">
        <v>4.0</v>
      </c>
      <c r="H96" s="13">
        <v>5.8</v>
      </c>
      <c r="I96" s="13">
        <v>120.0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>
      <c r="A97" s="12"/>
      <c r="B97" s="13">
        <v>17.0</v>
      </c>
      <c r="C97" s="13" t="s">
        <v>52</v>
      </c>
      <c r="D97" s="13" t="s">
        <v>53</v>
      </c>
      <c r="E97" s="13" t="s">
        <v>91</v>
      </c>
      <c r="F97" s="13">
        <v>46.0</v>
      </c>
      <c r="G97" s="13">
        <v>5.0</v>
      </c>
      <c r="H97" s="13">
        <v>5.5</v>
      </c>
      <c r="I97" s="13">
        <v>512.0</v>
      </c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>
      <c r="A98" s="12"/>
      <c r="B98" s="13">
        <v>18.0</v>
      </c>
      <c r="C98" s="13" t="s">
        <v>52</v>
      </c>
      <c r="D98" s="13" t="s">
        <v>53</v>
      </c>
      <c r="E98" s="13" t="s">
        <v>91</v>
      </c>
      <c r="F98" s="13">
        <v>57.0</v>
      </c>
      <c r="G98" s="13">
        <v>17.0</v>
      </c>
      <c r="H98" s="13">
        <v>1.3</v>
      </c>
      <c r="I98" s="13">
        <v>32.0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>
      <c r="A99" s="12"/>
      <c r="B99" s="13">
        <v>19.0</v>
      </c>
      <c r="C99" s="13" t="s">
        <v>52</v>
      </c>
      <c r="D99" s="13" t="s">
        <v>60</v>
      </c>
      <c r="E99" s="13" t="s">
        <v>91</v>
      </c>
      <c r="F99" s="13">
        <v>142.0</v>
      </c>
      <c r="G99" s="13">
        <v>4.0</v>
      </c>
      <c r="H99" s="13">
        <v>4.8</v>
      </c>
      <c r="I99" s="13">
        <v>125.0</v>
      </c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>
      <c r="A100" s="12"/>
      <c r="B100" s="18">
        <v>20.0</v>
      </c>
      <c r="C100" s="18" t="s">
        <v>39</v>
      </c>
      <c r="D100" s="18" t="s">
        <v>40</v>
      </c>
      <c r="E100" s="18" t="s">
        <v>41</v>
      </c>
      <c r="F100" s="18">
        <v>6.0</v>
      </c>
      <c r="G100" s="18">
        <v>14.0</v>
      </c>
      <c r="H100" s="19">
        <v>3.8</v>
      </c>
      <c r="I100" s="18">
        <v>69.0</v>
      </c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>
      <c r="A101" s="12"/>
      <c r="B101" s="13"/>
      <c r="C101" s="21" t="s">
        <v>69</v>
      </c>
      <c r="D101" s="5"/>
      <c r="E101" s="6"/>
      <c r="F101" s="13"/>
      <c r="G101" s="13"/>
      <c r="H101" s="23">
        <f t="shared" ref="H101:I101" si="7">SUM(H81:H100)</f>
        <v>65.6</v>
      </c>
      <c r="I101" s="23">
        <f t="shared" si="7"/>
        <v>1743</v>
      </c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>
      <c r="A102" s="1"/>
      <c r="B102" s="11" t="s">
        <v>107</v>
      </c>
      <c r="C102" s="5"/>
      <c r="D102" s="5"/>
      <c r="E102" s="5"/>
      <c r="F102" s="5"/>
      <c r="G102" s="5"/>
      <c r="H102" s="5"/>
      <c r="I102" s="6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>
      <c r="A103" s="12"/>
      <c r="B103" s="13">
        <v>1.0</v>
      </c>
      <c r="C103" s="13" t="s">
        <v>20</v>
      </c>
      <c r="D103" s="13" t="s">
        <v>35</v>
      </c>
      <c r="E103" s="13" t="s">
        <v>21</v>
      </c>
      <c r="F103" s="13">
        <v>17.0</v>
      </c>
      <c r="G103" s="13">
        <v>13.0</v>
      </c>
      <c r="H103" s="13">
        <v>5.0</v>
      </c>
      <c r="I103" s="13">
        <v>79.0</v>
      </c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>
      <c r="A104" s="12"/>
      <c r="B104" s="13">
        <v>2.0</v>
      </c>
      <c r="C104" s="13" t="s">
        <v>20</v>
      </c>
      <c r="D104" s="13" t="s">
        <v>110</v>
      </c>
      <c r="E104" s="13" t="s">
        <v>21</v>
      </c>
      <c r="F104" s="13">
        <v>23.0</v>
      </c>
      <c r="G104" s="13">
        <v>12.0</v>
      </c>
      <c r="H104" s="13">
        <v>4.0</v>
      </c>
      <c r="I104" s="13">
        <v>86.0</v>
      </c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>
      <c r="A105" s="12"/>
      <c r="B105" s="13">
        <v>3.0</v>
      </c>
      <c r="C105" s="13" t="s">
        <v>20</v>
      </c>
      <c r="D105" s="13" t="s">
        <v>35</v>
      </c>
      <c r="E105" s="13" t="s">
        <v>21</v>
      </c>
      <c r="F105" s="13">
        <v>24.0</v>
      </c>
      <c r="G105" s="13">
        <v>20.0</v>
      </c>
      <c r="H105" s="14">
        <v>3.6</v>
      </c>
      <c r="I105" s="13">
        <v>79.0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>
      <c r="A106" s="12"/>
      <c r="B106" s="13">
        <v>4.0</v>
      </c>
      <c r="C106" s="13" t="s">
        <v>20</v>
      </c>
      <c r="D106" s="13" t="s">
        <v>35</v>
      </c>
      <c r="E106" s="13" t="s">
        <v>21</v>
      </c>
      <c r="F106" s="13">
        <v>26.0</v>
      </c>
      <c r="G106" s="13">
        <v>14.0</v>
      </c>
      <c r="H106" s="14">
        <v>1.9</v>
      </c>
      <c r="I106" s="13">
        <v>64.0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>
      <c r="A107" s="12"/>
      <c r="B107" s="13">
        <v>5.0</v>
      </c>
      <c r="C107" s="13" t="s">
        <v>20</v>
      </c>
      <c r="D107" s="13" t="s">
        <v>35</v>
      </c>
      <c r="E107" s="13" t="s">
        <v>21</v>
      </c>
      <c r="F107" s="13">
        <v>26.0</v>
      </c>
      <c r="G107" s="13">
        <v>15.0</v>
      </c>
      <c r="H107" s="14">
        <v>2.3</v>
      </c>
      <c r="I107" s="13">
        <v>64.0</v>
      </c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>
      <c r="A108" s="12"/>
      <c r="B108" s="13">
        <v>6.0</v>
      </c>
      <c r="C108" s="13" t="s">
        <v>20</v>
      </c>
      <c r="D108" s="13" t="s">
        <v>35</v>
      </c>
      <c r="E108" s="13" t="s">
        <v>21</v>
      </c>
      <c r="F108" s="13">
        <v>26.0</v>
      </c>
      <c r="G108" s="13">
        <v>13.0</v>
      </c>
      <c r="H108" s="14">
        <v>1.0</v>
      </c>
      <c r="I108" s="13">
        <v>40.0</v>
      </c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>
      <c r="A109" s="12"/>
      <c r="B109" s="13">
        <v>7.0</v>
      </c>
      <c r="C109" s="13" t="s">
        <v>20</v>
      </c>
      <c r="D109" s="13" t="s">
        <v>35</v>
      </c>
      <c r="E109" s="13" t="s">
        <v>21</v>
      </c>
      <c r="F109" s="13">
        <v>28.0</v>
      </c>
      <c r="G109" s="13">
        <v>23.0</v>
      </c>
      <c r="H109" s="14">
        <v>4.0</v>
      </c>
      <c r="I109" s="13">
        <v>117.0</v>
      </c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>
      <c r="A110" s="12"/>
      <c r="B110" s="13">
        <v>8.0</v>
      </c>
      <c r="C110" s="13" t="s">
        <v>20</v>
      </c>
      <c r="D110" s="13" t="s">
        <v>35</v>
      </c>
      <c r="E110" s="13" t="s">
        <v>26</v>
      </c>
      <c r="F110" s="13">
        <v>29.0</v>
      </c>
      <c r="G110" s="13">
        <v>1.0</v>
      </c>
      <c r="H110" s="13">
        <v>2.0</v>
      </c>
      <c r="I110" s="13">
        <v>93.0</v>
      </c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>
      <c r="A111" s="12"/>
      <c r="B111" s="13">
        <v>9.0</v>
      </c>
      <c r="C111" s="13" t="s">
        <v>20</v>
      </c>
      <c r="D111" s="13" t="s">
        <v>78</v>
      </c>
      <c r="E111" s="13" t="s">
        <v>116</v>
      </c>
      <c r="F111" s="13">
        <v>37.0</v>
      </c>
      <c r="G111" s="13">
        <v>2.0</v>
      </c>
      <c r="H111" s="14">
        <v>5.0</v>
      </c>
      <c r="I111" s="13">
        <v>108.0</v>
      </c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>
      <c r="A112" s="12"/>
      <c r="B112" s="13">
        <v>10.0</v>
      </c>
      <c r="C112" s="13" t="s">
        <v>20</v>
      </c>
      <c r="D112" s="13" t="s">
        <v>30</v>
      </c>
      <c r="E112" s="13" t="s">
        <v>31</v>
      </c>
      <c r="F112" s="13">
        <v>41.0</v>
      </c>
      <c r="G112" s="13">
        <v>20.0</v>
      </c>
      <c r="H112" s="13">
        <v>4.0</v>
      </c>
      <c r="I112" s="13">
        <v>132.0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>
      <c r="A113" s="12"/>
      <c r="B113" s="13">
        <v>11.0</v>
      </c>
      <c r="C113" s="13" t="s">
        <v>39</v>
      </c>
      <c r="D113" s="13" t="s">
        <v>47</v>
      </c>
      <c r="E113" s="13" t="s">
        <v>48</v>
      </c>
      <c r="F113" s="13">
        <v>2.0</v>
      </c>
      <c r="G113" s="13">
        <v>4.0</v>
      </c>
      <c r="H113" s="13">
        <v>4.7</v>
      </c>
      <c r="I113" s="13">
        <v>117.0</v>
      </c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>
      <c r="A114" s="12"/>
      <c r="B114" s="13">
        <v>12.0</v>
      </c>
      <c r="C114" s="13" t="s">
        <v>39</v>
      </c>
      <c r="D114" s="13" t="s">
        <v>47</v>
      </c>
      <c r="E114" s="13" t="s">
        <v>48</v>
      </c>
      <c r="F114" s="13">
        <v>3.0</v>
      </c>
      <c r="G114" s="13">
        <v>7.0</v>
      </c>
      <c r="H114" s="13">
        <v>0.3</v>
      </c>
      <c r="I114" s="13">
        <v>12.0</v>
      </c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>
      <c r="A115" s="12"/>
      <c r="B115" s="13">
        <v>13.0</v>
      </c>
      <c r="C115" s="13" t="s">
        <v>39</v>
      </c>
      <c r="D115" s="13" t="s">
        <v>47</v>
      </c>
      <c r="E115" s="13" t="s">
        <v>48</v>
      </c>
      <c r="F115" s="13">
        <v>3.0</v>
      </c>
      <c r="G115" s="13">
        <v>11.0</v>
      </c>
      <c r="H115" s="13">
        <v>3.5</v>
      </c>
      <c r="I115" s="13">
        <v>92.0</v>
      </c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>
      <c r="A116" s="12"/>
      <c r="B116" s="13">
        <v>14.0</v>
      </c>
      <c r="C116" s="13" t="s">
        <v>39</v>
      </c>
      <c r="D116" s="13" t="s">
        <v>40</v>
      </c>
      <c r="E116" s="13" t="s">
        <v>41</v>
      </c>
      <c r="F116" s="13">
        <v>6.0</v>
      </c>
      <c r="G116" s="13">
        <v>10.0</v>
      </c>
      <c r="H116" s="14">
        <v>1.0</v>
      </c>
      <c r="I116" s="13">
        <v>28.0</v>
      </c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>
      <c r="A117" s="12"/>
      <c r="B117" s="13">
        <v>15.0</v>
      </c>
      <c r="C117" s="13" t="s">
        <v>52</v>
      </c>
      <c r="D117" s="13" t="s">
        <v>53</v>
      </c>
      <c r="E117" s="13" t="s">
        <v>54</v>
      </c>
      <c r="F117" s="13">
        <v>1.0</v>
      </c>
      <c r="G117" s="13">
        <v>7.0</v>
      </c>
      <c r="H117" s="14">
        <v>1.3</v>
      </c>
      <c r="I117" s="13">
        <v>24.0</v>
      </c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>
      <c r="A118" s="12"/>
      <c r="B118" s="13">
        <v>16.0</v>
      </c>
      <c r="C118" s="13" t="s">
        <v>52</v>
      </c>
      <c r="D118" s="13" t="s">
        <v>53</v>
      </c>
      <c r="E118" s="13" t="s">
        <v>54</v>
      </c>
      <c r="F118" s="13">
        <v>6.0</v>
      </c>
      <c r="G118" s="13">
        <v>8.0</v>
      </c>
      <c r="H118" s="14">
        <v>0.7</v>
      </c>
      <c r="I118" s="13">
        <v>18.0</v>
      </c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>
      <c r="A119" s="12"/>
      <c r="B119" s="13">
        <v>17.0</v>
      </c>
      <c r="C119" s="13" t="s">
        <v>52</v>
      </c>
      <c r="D119" s="13" t="s">
        <v>53</v>
      </c>
      <c r="E119" s="13" t="s">
        <v>54</v>
      </c>
      <c r="F119" s="13">
        <v>8.0</v>
      </c>
      <c r="G119" s="13">
        <v>5.0</v>
      </c>
      <c r="H119" s="14">
        <v>3.6</v>
      </c>
      <c r="I119" s="13">
        <v>142.0</v>
      </c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>
      <c r="A120" s="12"/>
      <c r="B120" s="13">
        <v>18.0</v>
      </c>
      <c r="C120" s="13" t="s">
        <v>52</v>
      </c>
      <c r="D120" s="13" t="s">
        <v>53</v>
      </c>
      <c r="E120" s="13" t="s">
        <v>54</v>
      </c>
      <c r="F120" s="13">
        <v>8.0</v>
      </c>
      <c r="G120" s="13">
        <v>17.0</v>
      </c>
      <c r="H120" s="14">
        <v>0.3</v>
      </c>
      <c r="I120" s="13">
        <v>5.0</v>
      </c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>
      <c r="A121" s="12"/>
      <c r="B121" s="13">
        <v>19.0</v>
      </c>
      <c r="C121" s="18" t="s">
        <v>52</v>
      </c>
      <c r="D121" s="18" t="s">
        <v>53</v>
      </c>
      <c r="E121" s="13" t="s">
        <v>54</v>
      </c>
      <c r="F121" s="13">
        <v>9.0</v>
      </c>
      <c r="G121" s="13">
        <v>1.0</v>
      </c>
      <c r="H121" s="13">
        <v>8.6</v>
      </c>
      <c r="I121" s="13">
        <v>210.0</v>
      </c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>
      <c r="A122" s="12"/>
      <c r="B122" s="13">
        <v>20.0</v>
      </c>
      <c r="C122" s="18" t="s">
        <v>52</v>
      </c>
      <c r="D122" s="18" t="s">
        <v>60</v>
      </c>
      <c r="E122" s="18" t="s">
        <v>61</v>
      </c>
      <c r="F122" s="13">
        <v>34.0</v>
      </c>
      <c r="G122" s="13">
        <v>5.0</v>
      </c>
      <c r="H122" s="13">
        <v>4.3</v>
      </c>
      <c r="I122" s="13">
        <v>80.0</v>
      </c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>
      <c r="A123" s="12"/>
      <c r="B123" s="13">
        <v>21.0</v>
      </c>
      <c r="C123" s="18" t="s">
        <v>52</v>
      </c>
      <c r="D123" s="13" t="s">
        <v>53</v>
      </c>
      <c r="E123" s="13" t="s">
        <v>112</v>
      </c>
      <c r="F123" s="13">
        <v>38.0</v>
      </c>
      <c r="G123" s="13">
        <v>5.0</v>
      </c>
      <c r="H123" s="13">
        <v>1.5</v>
      </c>
      <c r="I123" s="13">
        <v>98.0</v>
      </c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>
      <c r="A124" s="12"/>
      <c r="B124" s="18">
        <v>22.0</v>
      </c>
      <c r="C124" s="18" t="s">
        <v>52</v>
      </c>
      <c r="D124" s="18" t="s">
        <v>53</v>
      </c>
      <c r="E124" s="18" t="s">
        <v>112</v>
      </c>
      <c r="F124" s="18">
        <v>38.0</v>
      </c>
      <c r="G124" s="18">
        <v>7.0</v>
      </c>
      <c r="H124" s="18">
        <v>0.2</v>
      </c>
      <c r="I124" s="18">
        <v>13.0</v>
      </c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>
      <c r="A125" s="12"/>
      <c r="B125" s="13"/>
      <c r="C125" s="21" t="s">
        <v>69</v>
      </c>
      <c r="D125" s="5"/>
      <c r="E125" s="6"/>
      <c r="F125" s="13"/>
      <c r="G125" s="13"/>
      <c r="H125" s="23">
        <f t="shared" ref="H125:I125" si="8">SUM(H103:H124)</f>
        <v>62.8</v>
      </c>
      <c r="I125" s="23">
        <f t="shared" si="8"/>
        <v>1701</v>
      </c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>
      <c r="A126" s="12"/>
      <c r="B126" s="13"/>
      <c r="C126" s="13"/>
      <c r="D126" s="13"/>
      <c r="E126" s="13"/>
      <c r="F126" s="13"/>
      <c r="G126" s="13"/>
      <c r="H126" s="13"/>
      <c r="I126" s="13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>
      <c r="A127" s="12"/>
      <c r="B127" s="13"/>
      <c r="C127" s="4" t="s">
        <v>106</v>
      </c>
      <c r="D127" s="5"/>
      <c r="E127" s="6"/>
      <c r="F127" s="13"/>
      <c r="G127" s="13"/>
      <c r="H127" s="22">
        <f t="shared" ref="H127:I127" si="9">H125+H101+H79+H76+H73+H70+H67+H28</f>
        <v>331.2</v>
      </c>
      <c r="I127" s="23">
        <f t="shared" si="9"/>
        <v>16519</v>
      </c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>
      <c r="A128" s="12"/>
      <c r="B128" s="32"/>
      <c r="C128" s="32"/>
      <c r="D128" s="32"/>
      <c r="E128" s="32"/>
      <c r="F128" s="32"/>
      <c r="G128" s="32"/>
      <c r="H128" s="32"/>
      <c r="I128" s="32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>
      <c r="A129" s="12"/>
      <c r="B129" s="32"/>
      <c r="C129" s="34" t="s">
        <v>108</v>
      </c>
      <c r="D129" s="35"/>
      <c r="E129" s="36"/>
      <c r="F129" s="36"/>
      <c r="G129" s="35"/>
      <c r="H129" s="37" t="s">
        <v>109</v>
      </c>
      <c r="I129" s="38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>
      <c r="A130" s="12"/>
      <c r="B130" s="32"/>
      <c r="C130" s="36"/>
      <c r="D130" s="36"/>
      <c r="E130" s="36"/>
      <c r="F130" s="36"/>
      <c r="G130" s="36"/>
      <c r="H130" s="36"/>
      <c r="I130" s="32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>
      <c r="A131" s="12"/>
      <c r="B131" s="32"/>
      <c r="C131" s="34" t="s">
        <v>111</v>
      </c>
      <c r="D131" s="35"/>
      <c r="E131" s="35"/>
      <c r="F131" s="36"/>
      <c r="G131" s="35"/>
      <c r="H131" s="37" t="s">
        <v>113</v>
      </c>
      <c r="I131" s="38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>
      <c r="A132" s="39"/>
      <c r="B132" s="15"/>
      <c r="C132" s="40"/>
      <c r="D132" s="40"/>
      <c r="E132" s="40"/>
      <c r="F132" s="40"/>
      <c r="G132" s="40"/>
      <c r="H132" s="40"/>
      <c r="I132" s="40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>
      <c r="A133" s="39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>
      <c r="A134" s="39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>
      <c r="A135" s="39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>
      <c r="A136" s="39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>
      <c r="A137" s="39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>
      <c r="A138" s="39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>
      <c r="A139" s="39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>
      <c r="A140" s="39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>
      <c r="A141" s="39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>
      <c r="A142" s="3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>
      <c r="A143" s="39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>
      <c r="A144" s="39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>
      <c r="A145" s="39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>
      <c r="A146" s="39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>
      <c r="A147" s="39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>
      <c r="A148" s="3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>
      <c r="A149" s="39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>
      <c r="A150" s="39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>
      <c r="A151" s="39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>
      <c r="A152" s="39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>
      <c r="A153" s="39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>
      <c r="A154" s="39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>
      <c r="A155" s="39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>
      <c r="A156" s="39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>
      <c r="A157" s="39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>
      <c r="A158" s="39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>
      <c r="A159" s="39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>
      <c r="A160" s="3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>
      <c r="A161" s="39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>
      <c r="A162" s="39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>
      <c r="A163" s="39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>
      <c r="A164" s="39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>
      <c r="A165" s="39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>
      <c r="A166" s="39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>
      <c r="A167" s="39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>
      <c r="A168" s="39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>
      <c r="A169" s="39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>
      <c r="A170" s="39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>
      <c r="A171" s="39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>
      <c r="A172" s="39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>
      <c r="A173" s="39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>
      <c r="A174" s="39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>
      <c r="A175" s="39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>
      <c r="A176" s="39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>
      <c r="A177" s="39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>
      <c r="A178" s="39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>
      <c r="A179" s="39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>
      <c r="A180" s="39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>
      <c r="A181" s="39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>
      <c r="A182" s="39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>
      <c r="A183" s="39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>
      <c r="A184" s="39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>
      <c r="A185" s="39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>
      <c r="A186" s="39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>
      <c r="A187" s="39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>
      <c r="A188" s="39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>
      <c r="A189" s="39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>
      <c r="A190" s="39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>
      <c r="A191" s="39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>
      <c r="A192" s="39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>
      <c r="A193" s="39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>
      <c r="A194" s="39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>
      <c r="A195" s="39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>
      <c r="A196" s="39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>
      <c r="A197" s="39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>
      <c r="A198" s="39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>
      <c r="A199" s="39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>
      <c r="A200" s="39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>
      <c r="A201" s="39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>
      <c r="A202" s="39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>
      <c r="A203" s="39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>
      <c r="A204" s="39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>
      <c r="A205" s="39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>
      <c r="A206" s="39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>
      <c r="A207" s="39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>
      <c r="A208" s="39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>
      <c r="A209" s="39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>
      <c r="A210" s="39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>
      <c r="A211" s="39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>
      <c r="A212" s="39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>
      <c r="A213" s="39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>
      <c r="A214" s="39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>
      <c r="A215" s="39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>
      <c r="A216" s="39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>
      <c r="A217" s="39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>
      <c r="A218" s="39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>
      <c r="A219" s="39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>
      <c r="A220" s="39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>
      <c r="A221" s="39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>
      <c r="A222" s="39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</row>
    <row r="223">
      <c r="A223" s="39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>
      <c r="A224" s="39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>
      <c r="A225" s="39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>
      <c r="A226" s="39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>
      <c r="A227" s="39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>
      <c r="A228" s="39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>
      <c r="A229" s="39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>
      <c r="A230" s="39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>
      <c r="A231" s="39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>
      <c r="A232" s="39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>
      <c r="A233" s="39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>
      <c r="A234" s="39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>
      <c r="A235" s="39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>
      <c r="A236" s="39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>
      <c r="A237" s="39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>
      <c r="A238" s="39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</row>
    <row r="239">
      <c r="A239" s="39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>
      <c r="A240" s="39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>
      <c r="A241" s="39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>
      <c r="A242" s="39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>
      <c r="A243" s="39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>
      <c r="A244" s="39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>
      <c r="A245" s="39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>
      <c r="A246" s="39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</row>
    <row r="247">
      <c r="A247" s="39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>
      <c r="A248" s="39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>
      <c r="A249" s="39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>
      <c r="A250" s="39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>
      <c r="A251" s="39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>
      <c r="A252" s="39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>
      <c r="A253" s="39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>
      <c r="A254" s="39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>
      <c r="A255" s="39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>
      <c r="A256" s="39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>
      <c r="A257" s="39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>
      <c r="A258" s="39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>
      <c r="A259" s="39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>
      <c r="A260" s="39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>
      <c r="A261" s="39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>
      <c r="A262" s="39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>
      <c r="A263" s="39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>
      <c r="A264" s="39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>
      <c r="A265" s="39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>
      <c r="A266" s="39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>
      <c r="A267" s="39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>
      <c r="A268" s="39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>
      <c r="A269" s="39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>
      <c r="A270" s="39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>
      <c r="A271" s="39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>
      <c r="A272" s="39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>
      <c r="A273" s="39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>
      <c r="A274" s="39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>
      <c r="A275" s="39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>
      <c r="A276" s="39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>
      <c r="A277" s="39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>
      <c r="A278" s="39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>
      <c r="A279" s="39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>
      <c r="A280" s="39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>
      <c r="A281" s="39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>
      <c r="A282" s="39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>
      <c r="A283" s="39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>
      <c r="A284" s="39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>
      <c r="A285" s="39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>
      <c r="A286" s="39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>
      <c r="A287" s="39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>
      <c r="A288" s="39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>
      <c r="A289" s="39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>
      <c r="A290" s="39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>
      <c r="A291" s="39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>
      <c r="A292" s="39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>
      <c r="A293" s="39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>
      <c r="A294" s="39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>
      <c r="A295" s="39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>
      <c r="A296" s="39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>
      <c r="A297" s="39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>
      <c r="A298" s="39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>
      <c r="A299" s="39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>
      <c r="A300" s="39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>
      <c r="A301" s="39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>
      <c r="A302" s="39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>
      <c r="A303" s="39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>
      <c r="A304" s="39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>
      <c r="A305" s="39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>
      <c r="A306" s="39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>
      <c r="A307" s="39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>
      <c r="A308" s="39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>
      <c r="A309" s="39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>
      <c r="A310" s="39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>
      <c r="A311" s="39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>
      <c r="A312" s="39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>
      <c r="A313" s="39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>
      <c r="A314" s="39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>
      <c r="A315" s="39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>
      <c r="A316" s="39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>
      <c r="A317" s="39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>
      <c r="A318" s="39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>
      <c r="A319" s="39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>
      <c r="A320" s="39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>
      <c r="A321" s="39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>
      <c r="A322" s="39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>
      <c r="A323" s="39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>
      <c r="A324" s="39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>
      <c r="A325" s="39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>
      <c r="A326" s="39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>
      <c r="A327" s="39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>
      <c r="A328" s="39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>
      <c r="A329" s="39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>
      <c r="A330" s="39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>
      <c r="A331" s="39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>
      <c r="A332" s="39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>
      <c r="A333" s="39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>
      <c r="A334" s="39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>
      <c r="A335" s="39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>
      <c r="A336" s="39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>
      <c r="A337" s="39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>
      <c r="A338" s="39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>
      <c r="A339" s="39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>
      <c r="A340" s="39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>
      <c r="A341" s="39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>
      <c r="A342" s="39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>
      <c r="A343" s="39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>
      <c r="A344" s="39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>
      <c r="A345" s="39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>
      <c r="A346" s="39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>
      <c r="A347" s="39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>
      <c r="A348" s="39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>
      <c r="A349" s="39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>
      <c r="A350" s="39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>
      <c r="A351" s="39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>
      <c r="A352" s="39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>
      <c r="A353" s="39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>
      <c r="A354" s="39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>
      <c r="A355" s="39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>
      <c r="A356" s="39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>
      <c r="A357" s="39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>
      <c r="A358" s="39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>
      <c r="A359" s="39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>
      <c r="A360" s="39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>
      <c r="A361" s="39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>
      <c r="A362" s="39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>
      <c r="A363" s="39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>
      <c r="A364" s="39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>
      <c r="A365" s="39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>
      <c r="A366" s="39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>
      <c r="A367" s="39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>
      <c r="A368" s="39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>
      <c r="A369" s="39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>
      <c r="A370" s="39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>
      <c r="A371" s="39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>
      <c r="A372" s="39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>
      <c r="A373" s="39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>
      <c r="A374" s="39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>
      <c r="A375" s="39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>
      <c r="A376" s="39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>
      <c r="A377" s="39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>
      <c r="A378" s="39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>
      <c r="A379" s="39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>
      <c r="A380" s="39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>
      <c r="A381" s="39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>
      <c r="A382" s="39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>
      <c r="A383" s="39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>
      <c r="A384" s="39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>
      <c r="A385" s="39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>
      <c r="A386" s="39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>
      <c r="A387" s="39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>
      <c r="A388" s="39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>
      <c r="A389" s="39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>
      <c r="A390" s="39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>
      <c r="A391" s="39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>
      <c r="A392" s="39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>
      <c r="A393" s="39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>
      <c r="A394" s="39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>
      <c r="A395" s="39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>
      <c r="A396" s="39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>
      <c r="A397" s="39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>
      <c r="A398" s="39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>
      <c r="A399" s="39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>
      <c r="A400" s="39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>
      <c r="A401" s="39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>
      <c r="A402" s="39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>
      <c r="A403" s="39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>
      <c r="A404" s="39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>
      <c r="A405" s="39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>
      <c r="A406" s="39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>
      <c r="A407" s="39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>
      <c r="A408" s="39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>
      <c r="A409" s="39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>
      <c r="A410" s="39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>
      <c r="A411" s="39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>
      <c r="A412" s="39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>
      <c r="A413" s="39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>
      <c r="A414" s="39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>
      <c r="A415" s="39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>
      <c r="A416" s="39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>
      <c r="A417" s="39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>
      <c r="A418" s="39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>
      <c r="A419" s="39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>
      <c r="A420" s="39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>
      <c r="A421" s="39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>
      <c r="A422" s="39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>
      <c r="A423" s="39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>
      <c r="A424" s="39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>
      <c r="A425" s="39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>
      <c r="A426" s="39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>
      <c r="A427" s="39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>
      <c r="A428" s="39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>
      <c r="A429" s="39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>
      <c r="A430" s="39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>
      <c r="A431" s="39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>
      <c r="A432" s="39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>
      <c r="A433" s="39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>
      <c r="A434" s="39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>
      <c r="A435" s="39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>
      <c r="A436" s="39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>
      <c r="A437" s="39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>
      <c r="A438" s="39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>
      <c r="A439" s="39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>
      <c r="A440" s="39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>
      <c r="A441" s="39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>
      <c r="A442" s="39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>
      <c r="A443" s="39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>
      <c r="A444" s="39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>
      <c r="A445" s="39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>
      <c r="A446" s="39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>
      <c r="A447" s="39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>
      <c r="A448" s="39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>
      <c r="A449" s="39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>
      <c r="A450" s="39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>
      <c r="A451" s="39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>
      <c r="A452" s="39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>
      <c r="A453" s="39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>
      <c r="A454" s="39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>
      <c r="A455" s="39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>
      <c r="A456" s="39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>
      <c r="A457" s="39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>
      <c r="A458" s="39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>
      <c r="A459" s="39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>
      <c r="A460" s="39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>
      <c r="A461" s="39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>
      <c r="A462" s="39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>
      <c r="A463" s="39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>
      <c r="A464" s="39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>
      <c r="A465" s="39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>
      <c r="A466" s="39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>
      <c r="A467" s="39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>
      <c r="A468" s="39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>
      <c r="A469" s="39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>
      <c r="A470" s="39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>
      <c r="A471" s="39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>
      <c r="A472" s="39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>
      <c r="A473" s="39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>
      <c r="A474" s="39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>
      <c r="A475" s="39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>
      <c r="A476" s="39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>
      <c r="A477" s="39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>
      <c r="A478" s="39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>
      <c r="A479" s="39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>
      <c r="A480" s="39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>
      <c r="A481" s="39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>
      <c r="A482" s="39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>
      <c r="A483" s="39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>
      <c r="A484" s="39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>
      <c r="A485" s="39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>
      <c r="A486" s="39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>
      <c r="A487" s="39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>
      <c r="A488" s="39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>
      <c r="A489" s="39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>
      <c r="A490" s="39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>
      <c r="A491" s="39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>
      <c r="A492" s="39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>
      <c r="A493" s="39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>
      <c r="A494" s="39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>
      <c r="A495" s="39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>
      <c r="A496" s="39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>
      <c r="A497" s="39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>
      <c r="A498" s="39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>
      <c r="A499" s="39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>
      <c r="A500" s="39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>
      <c r="A501" s="39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>
      <c r="A502" s="39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>
      <c r="A503" s="39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>
      <c r="A504" s="39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>
      <c r="A505" s="39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>
      <c r="A506" s="39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>
      <c r="A507" s="39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>
      <c r="A508" s="39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>
      <c r="A509" s="39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>
      <c r="A510" s="39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>
      <c r="A511" s="39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>
      <c r="A512" s="39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>
      <c r="A513" s="39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>
      <c r="A514" s="39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>
      <c r="A515" s="39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>
      <c r="A516" s="39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>
      <c r="A517" s="39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>
      <c r="A518" s="39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>
      <c r="A519" s="39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>
      <c r="A520" s="39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>
      <c r="A521" s="39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>
      <c r="A522" s="39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>
      <c r="A523" s="39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>
      <c r="A524" s="39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>
      <c r="A525" s="39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>
      <c r="A526" s="39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>
      <c r="A527" s="39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>
      <c r="A528" s="39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>
      <c r="A529" s="39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>
      <c r="A530" s="39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>
      <c r="A531" s="39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>
      <c r="A532" s="39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>
      <c r="A533" s="39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>
      <c r="A534" s="39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>
      <c r="A535" s="39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>
      <c r="A536" s="39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>
      <c r="A537" s="39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>
      <c r="A538" s="39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>
      <c r="A539" s="39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>
      <c r="A540" s="39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>
      <c r="A541" s="39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>
      <c r="A542" s="39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>
      <c r="A543" s="39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>
      <c r="A544" s="39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>
      <c r="A545" s="39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>
      <c r="A546" s="39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>
      <c r="A547" s="39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>
      <c r="A548" s="39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>
      <c r="A549" s="39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>
      <c r="A550" s="39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>
      <c r="A551" s="39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>
      <c r="A552" s="39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>
      <c r="A553" s="39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>
      <c r="A554" s="39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>
      <c r="A555" s="39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>
      <c r="A556" s="39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>
      <c r="A557" s="39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>
      <c r="A558" s="39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>
      <c r="A559" s="39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>
      <c r="A560" s="39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>
      <c r="A561" s="39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>
      <c r="A562" s="39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>
      <c r="A563" s="39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>
      <c r="A564" s="39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>
      <c r="A565" s="39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>
      <c r="A566" s="39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>
      <c r="A567" s="39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>
      <c r="A568" s="39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>
      <c r="A569" s="39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>
      <c r="A570" s="39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>
      <c r="A571" s="39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>
      <c r="A572" s="39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>
      <c r="A573" s="39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>
      <c r="A574" s="39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>
      <c r="A575" s="39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>
      <c r="A576" s="39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>
      <c r="A577" s="39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>
      <c r="A578" s="39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>
      <c r="A579" s="39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>
      <c r="A580" s="39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>
      <c r="A581" s="39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>
      <c r="A582" s="39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>
      <c r="A583" s="39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>
      <c r="A584" s="39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>
      <c r="A585" s="39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>
      <c r="A586" s="39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>
      <c r="A587" s="39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>
      <c r="A588" s="39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>
      <c r="A589" s="39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>
      <c r="A590" s="39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>
      <c r="A591" s="39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>
      <c r="A592" s="39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>
      <c r="A593" s="39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>
      <c r="A594" s="39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>
      <c r="A595" s="39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>
      <c r="A596" s="39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>
      <c r="A597" s="39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>
      <c r="A598" s="39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>
      <c r="A599" s="39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>
      <c r="A600" s="39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>
      <c r="A601" s="39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>
      <c r="A602" s="39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>
      <c r="A603" s="39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>
      <c r="A604" s="39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>
      <c r="A605" s="39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>
      <c r="A606" s="39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>
      <c r="A607" s="39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>
      <c r="A608" s="39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>
      <c r="A609" s="39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>
      <c r="A610" s="39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>
      <c r="A611" s="39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>
      <c r="A612" s="39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>
      <c r="A613" s="39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>
      <c r="A614" s="39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>
      <c r="A615" s="39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>
      <c r="A616" s="39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>
      <c r="A617" s="39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>
      <c r="A618" s="39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>
      <c r="A619" s="39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>
      <c r="A620" s="39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>
      <c r="A621" s="39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>
      <c r="A622" s="39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>
      <c r="A623" s="39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>
      <c r="A624" s="39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>
      <c r="A625" s="39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>
      <c r="A626" s="39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>
      <c r="A627" s="39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>
      <c r="A628" s="39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>
      <c r="A629" s="39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>
      <c r="A630" s="39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>
      <c r="A631" s="39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>
      <c r="A632" s="39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>
      <c r="A633" s="39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>
      <c r="A634" s="39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>
      <c r="A635" s="39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>
      <c r="A636" s="39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>
      <c r="A637" s="39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>
      <c r="A638" s="39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>
      <c r="A639" s="39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>
      <c r="A640" s="39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>
      <c r="A641" s="39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>
      <c r="A642" s="39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>
      <c r="A643" s="39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>
      <c r="A644" s="39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>
      <c r="A645" s="39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>
      <c r="A646" s="39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>
      <c r="A647" s="39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>
      <c r="A648" s="39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>
      <c r="A649" s="39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>
      <c r="A650" s="39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>
      <c r="A651" s="39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>
      <c r="A652" s="39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>
      <c r="A653" s="39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>
      <c r="A654" s="39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>
      <c r="A655" s="39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>
      <c r="A656" s="39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>
      <c r="A657" s="39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>
      <c r="A658" s="39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>
      <c r="A659" s="39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>
      <c r="A660" s="39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>
      <c r="A661" s="39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>
      <c r="A662" s="39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>
      <c r="A663" s="39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>
      <c r="A664" s="39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>
      <c r="A665" s="39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>
      <c r="A666" s="39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>
      <c r="A667" s="39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>
      <c r="A668" s="39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>
      <c r="A669" s="39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>
      <c r="A670" s="39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>
      <c r="A671" s="39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>
      <c r="A672" s="39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>
      <c r="A673" s="39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>
      <c r="A674" s="39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>
      <c r="A675" s="39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>
      <c r="A676" s="39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>
      <c r="A677" s="39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>
      <c r="A678" s="39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>
      <c r="A679" s="39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>
      <c r="A680" s="39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>
      <c r="A681" s="39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>
      <c r="A682" s="39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>
      <c r="A683" s="39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>
      <c r="A684" s="39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>
      <c r="A685" s="39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>
      <c r="A686" s="39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>
      <c r="A687" s="39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>
      <c r="A688" s="39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>
      <c r="A689" s="39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>
      <c r="A690" s="39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>
      <c r="A691" s="39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>
      <c r="A692" s="39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>
      <c r="A693" s="39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>
      <c r="A694" s="39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>
      <c r="A695" s="39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>
      <c r="A696" s="39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>
      <c r="A697" s="39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>
      <c r="A698" s="39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>
      <c r="A699" s="39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>
      <c r="A700" s="39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>
      <c r="A701" s="39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>
      <c r="A702" s="39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>
      <c r="A703" s="39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>
      <c r="A704" s="39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>
      <c r="A705" s="39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>
      <c r="A706" s="39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>
      <c r="A707" s="39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>
      <c r="A708" s="39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>
      <c r="A709" s="39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>
      <c r="A710" s="39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>
      <c r="A711" s="39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>
      <c r="A712" s="39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>
      <c r="A713" s="39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>
      <c r="A714" s="39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>
      <c r="A715" s="39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>
      <c r="A716" s="39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>
      <c r="A717" s="39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>
      <c r="A718" s="39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>
      <c r="A719" s="39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>
      <c r="A720" s="39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>
      <c r="A721" s="39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>
      <c r="A722" s="39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>
      <c r="A723" s="39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>
      <c r="A724" s="39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>
      <c r="A725" s="39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>
      <c r="A726" s="39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>
      <c r="A727" s="39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>
      <c r="A728" s="39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>
      <c r="A729" s="39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>
      <c r="A730" s="39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>
      <c r="A731" s="39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>
      <c r="A732" s="39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>
      <c r="A733" s="39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>
      <c r="A734" s="39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>
      <c r="A735" s="39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>
      <c r="A736" s="39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>
      <c r="A737" s="39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>
      <c r="A738" s="39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>
      <c r="A739" s="39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>
      <c r="A740" s="39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>
      <c r="A741" s="39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>
      <c r="A742" s="39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>
      <c r="A743" s="39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>
      <c r="A744" s="39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>
      <c r="A745" s="39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>
      <c r="A746" s="39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>
      <c r="A747" s="39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>
      <c r="A748" s="39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>
      <c r="A749" s="39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>
      <c r="A750" s="39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>
      <c r="A751" s="39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>
      <c r="A752" s="39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>
      <c r="A753" s="39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>
      <c r="A754" s="39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>
      <c r="A755" s="39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>
      <c r="A756" s="39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>
      <c r="A757" s="39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>
      <c r="A758" s="39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>
      <c r="A759" s="39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>
      <c r="A760" s="39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>
      <c r="A761" s="39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>
      <c r="A762" s="39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>
      <c r="A763" s="39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>
      <c r="A764" s="39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>
      <c r="A765" s="39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>
      <c r="A766" s="39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>
      <c r="A767" s="39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>
      <c r="A768" s="39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>
      <c r="A769" s="39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>
      <c r="A770" s="39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>
      <c r="A771" s="39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>
      <c r="A772" s="39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>
      <c r="A773" s="39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>
      <c r="A774" s="39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>
      <c r="A775" s="39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>
      <c r="A776" s="39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>
      <c r="A777" s="39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>
      <c r="A778" s="39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>
      <c r="A779" s="39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>
      <c r="A780" s="39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>
      <c r="A781" s="39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>
      <c r="A782" s="39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>
      <c r="A783" s="39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>
      <c r="A784" s="39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>
      <c r="A785" s="39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>
      <c r="A786" s="39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>
      <c r="A787" s="39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>
      <c r="A788" s="39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>
      <c r="A789" s="39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>
      <c r="A790" s="39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>
      <c r="A791" s="39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>
      <c r="A792" s="39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>
      <c r="A793" s="39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>
      <c r="A794" s="39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>
      <c r="A795" s="39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>
      <c r="A796" s="39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>
      <c r="A797" s="39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>
      <c r="A798" s="39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>
      <c r="A799" s="39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>
      <c r="A800" s="39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>
      <c r="A801" s="39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>
      <c r="A802" s="39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>
      <c r="A803" s="39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>
      <c r="A804" s="39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>
      <c r="A805" s="39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>
      <c r="A806" s="39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>
      <c r="A807" s="39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>
      <c r="A808" s="39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>
      <c r="A809" s="39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>
      <c r="A810" s="39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>
      <c r="A811" s="39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>
      <c r="A812" s="39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>
      <c r="A813" s="39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>
      <c r="A814" s="39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>
      <c r="A815" s="39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>
      <c r="A816" s="39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>
      <c r="A817" s="39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>
      <c r="A818" s="39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>
      <c r="A819" s="39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>
      <c r="A820" s="39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>
      <c r="A821" s="39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>
      <c r="A822" s="39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>
      <c r="A823" s="39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>
      <c r="A824" s="39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>
      <c r="A825" s="39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>
      <c r="A826" s="39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>
      <c r="A827" s="39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>
      <c r="A828" s="39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>
      <c r="A829" s="39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>
      <c r="A830" s="39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>
      <c r="A831" s="39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>
      <c r="A832" s="39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>
      <c r="A833" s="39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>
      <c r="A834" s="39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>
      <c r="A835" s="39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>
      <c r="A836" s="39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>
      <c r="A837" s="39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>
      <c r="A838" s="39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>
      <c r="A839" s="39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>
      <c r="A840" s="39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>
      <c r="A841" s="39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>
      <c r="A842" s="39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>
      <c r="A843" s="39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>
      <c r="A844" s="39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>
      <c r="A845" s="39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>
      <c r="A846" s="39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>
      <c r="A847" s="39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>
      <c r="A848" s="39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>
      <c r="A849" s="39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>
      <c r="A850" s="39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>
      <c r="A851" s="39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>
      <c r="A852" s="39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>
      <c r="A853" s="39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>
      <c r="A854" s="39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>
      <c r="A855" s="39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>
      <c r="A856" s="39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>
      <c r="A857" s="39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>
      <c r="A858" s="39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>
      <c r="A859" s="39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>
      <c r="A860" s="39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>
      <c r="A861" s="39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>
      <c r="A862" s="39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>
      <c r="A863" s="39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>
      <c r="A864" s="39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>
      <c r="A865" s="39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>
      <c r="A866" s="39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>
      <c r="A867" s="39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>
      <c r="A868" s="39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>
      <c r="A869" s="39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>
      <c r="A870" s="39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>
      <c r="A871" s="39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>
      <c r="A872" s="39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>
      <c r="A873" s="39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>
      <c r="A874" s="39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>
      <c r="A875" s="39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>
      <c r="A876" s="39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>
      <c r="A877" s="39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>
      <c r="A878" s="39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>
      <c r="A879" s="39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>
      <c r="A880" s="39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>
      <c r="A881" s="39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>
      <c r="A882" s="39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>
      <c r="A883" s="39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>
      <c r="A884" s="39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>
      <c r="A885" s="39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>
      <c r="A886" s="39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>
      <c r="A887" s="39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>
      <c r="A888" s="39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>
      <c r="A889" s="39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>
      <c r="A890" s="39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>
      <c r="A891" s="39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>
      <c r="A892" s="39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>
      <c r="A893" s="39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>
      <c r="A894" s="39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>
      <c r="A895" s="39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>
      <c r="A896" s="39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>
      <c r="A897" s="39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>
      <c r="A898" s="39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>
      <c r="A899" s="39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>
      <c r="A900" s="39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>
      <c r="A901" s="39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>
      <c r="A902" s="39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>
      <c r="A903" s="39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>
      <c r="A904" s="39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>
      <c r="A905" s="39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>
      <c r="A906" s="39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>
      <c r="A907" s="39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>
      <c r="A908" s="39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>
      <c r="A909" s="39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>
      <c r="A910" s="39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>
      <c r="A911" s="39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>
      <c r="A912" s="39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>
      <c r="A913" s="39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>
      <c r="A914" s="39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>
      <c r="A915" s="39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>
      <c r="A916" s="39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>
      <c r="A917" s="39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>
      <c r="A918" s="39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>
      <c r="A919" s="39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>
      <c r="A920" s="39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>
      <c r="A921" s="39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>
      <c r="A922" s="39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>
      <c r="A923" s="39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>
      <c r="A924" s="39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>
      <c r="A925" s="39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>
      <c r="A926" s="39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>
      <c r="A927" s="39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>
      <c r="A928" s="39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>
      <c r="A929" s="39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>
      <c r="A930" s="39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>
      <c r="A931" s="39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>
      <c r="A932" s="39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>
      <c r="A933" s="39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>
      <c r="A934" s="39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>
      <c r="A935" s="39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>
      <c r="A936" s="39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>
      <c r="A937" s="39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>
      <c r="A938" s="39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>
      <c r="A939" s="39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>
      <c r="A940" s="39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>
      <c r="A941" s="39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>
      <c r="A942" s="39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>
      <c r="A943" s="39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>
      <c r="A944" s="39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>
      <c r="A945" s="39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>
      <c r="A946" s="39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>
      <c r="A947" s="39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>
      <c r="A948" s="39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>
      <c r="A949" s="39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>
      <c r="A950" s="39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>
      <c r="A951" s="39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>
      <c r="A952" s="39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>
      <c r="A953" s="39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>
      <c r="A954" s="39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>
      <c r="A955" s="39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>
      <c r="A956" s="39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>
      <c r="A957" s="39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>
      <c r="A958" s="39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>
      <c r="A959" s="39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>
      <c r="A960" s="39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>
      <c r="A961" s="39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>
      <c r="A962" s="39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>
      <c r="A963" s="39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>
      <c r="A964" s="39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>
      <c r="A965" s="39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>
      <c r="A966" s="39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>
      <c r="A967" s="39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>
      <c r="A968" s="39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>
      <c r="A969" s="39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>
      <c r="A970" s="39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>
      <c r="A971" s="39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>
      <c r="A972" s="39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  <row r="973">
      <c r="A973" s="39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>
      <c r="A974" s="39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>
      <c r="A975" s="39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>
      <c r="A976" s="39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</row>
    <row r="977">
      <c r="A977" s="39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>
      <c r="A978" s="39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>
      <c r="A979" s="39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>
      <c r="A980" s="39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>
      <c r="A981" s="39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>
      <c r="A982" s="39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>
      <c r="A983" s="39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>
      <c r="A984" s="39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>
      <c r="A985" s="39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>
      <c r="A986" s="39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</row>
    <row r="987">
      <c r="A987" s="39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>
      <c r="A988" s="39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>
      <c r="A989" s="39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>
      <c r="A990" s="39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>
      <c r="A991" s="39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>
      <c r="A992" s="39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>
      <c r="A993" s="39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>
      <c r="A994" s="39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>
      <c r="A995" s="39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>
      <c r="A996" s="39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</row>
    <row r="997">
      <c r="A997" s="39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</row>
    <row r="998">
      <c r="A998" s="39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</row>
    <row r="999">
      <c r="A999" s="39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</row>
    <row r="1000">
      <c r="A1000" s="39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</row>
  </sheetData>
  <mergeCells count="19">
    <mergeCell ref="B74:I74"/>
    <mergeCell ref="B68:I68"/>
    <mergeCell ref="B71:I71"/>
    <mergeCell ref="C73:E73"/>
    <mergeCell ref="C70:E70"/>
    <mergeCell ref="C79:E79"/>
    <mergeCell ref="C101:E101"/>
    <mergeCell ref="C127:E127"/>
    <mergeCell ref="C125:E125"/>
    <mergeCell ref="C76:E76"/>
    <mergeCell ref="C67:E67"/>
    <mergeCell ref="B1:I1"/>
    <mergeCell ref="B2:I2"/>
    <mergeCell ref="B4:I4"/>
    <mergeCell ref="B29:I29"/>
    <mergeCell ref="C28:E28"/>
    <mergeCell ref="B77:I77"/>
    <mergeCell ref="B80:I80"/>
    <mergeCell ref="B102:I10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A86E8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5.71"/>
    <col customWidth="1" min="3" max="3" width="18.71"/>
    <col customWidth="1" min="4" max="4" width="22.57"/>
    <col customWidth="1" min="5" max="5" width="15.71"/>
    <col customWidth="1" min="6" max="7" width="12.71"/>
    <col customWidth="1" min="8" max="8" width="13.43"/>
    <col customWidth="1" min="9" max="9" width="18.71"/>
    <col customWidth="1" min="10" max="19" width="9.14"/>
    <col customWidth="1" min="20" max="27" width="8.0"/>
  </cols>
  <sheetData>
    <row r="1" ht="24.75" customHeight="1">
      <c r="A1" s="1"/>
      <c r="B1" s="4" t="s">
        <v>0</v>
      </c>
      <c r="C1" s="5"/>
      <c r="D1" s="5"/>
      <c r="E1" s="5"/>
      <c r="F1" s="5"/>
      <c r="G1" s="5"/>
      <c r="H1" s="5"/>
      <c r="I1" s="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4.25" customHeight="1">
      <c r="A2" s="1"/>
      <c r="B2" s="17" t="s">
        <v>19</v>
      </c>
      <c r="C2" s="5"/>
      <c r="D2" s="5"/>
      <c r="E2" s="5"/>
      <c r="F2" s="5"/>
      <c r="G2" s="5"/>
      <c r="H2" s="5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51.0" customHeight="1">
      <c r="A3" s="8"/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>
      <c r="A4" s="1"/>
      <c r="B4" s="11" t="s">
        <v>10</v>
      </c>
      <c r="C4" s="5"/>
      <c r="D4" s="5"/>
      <c r="E4" s="5"/>
      <c r="F4" s="5"/>
      <c r="G4" s="5"/>
      <c r="H4" s="5"/>
      <c r="I4" s="6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>
      <c r="A5" s="12"/>
      <c r="B5" s="13">
        <v>1.0</v>
      </c>
      <c r="C5" s="13" t="s">
        <v>36</v>
      </c>
      <c r="D5" s="13" t="s">
        <v>37</v>
      </c>
      <c r="E5" s="13" t="s">
        <v>38</v>
      </c>
      <c r="F5" s="13">
        <v>47.0</v>
      </c>
      <c r="G5" s="13">
        <v>13.0</v>
      </c>
      <c r="H5" s="14">
        <v>0.6</v>
      </c>
      <c r="I5" s="13">
        <v>176.0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>
      <c r="A6" s="12"/>
      <c r="B6" s="13">
        <v>2.0</v>
      </c>
      <c r="C6" s="13" t="s">
        <v>36</v>
      </c>
      <c r="D6" s="13" t="s">
        <v>37</v>
      </c>
      <c r="E6" s="13" t="s">
        <v>38</v>
      </c>
      <c r="F6" s="13">
        <v>47.0</v>
      </c>
      <c r="G6" s="13">
        <v>17.1</v>
      </c>
      <c r="H6" s="13">
        <v>2.0</v>
      </c>
      <c r="I6" s="13">
        <v>681.0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>
      <c r="A7" s="12"/>
      <c r="B7" s="13">
        <v>4.0</v>
      </c>
      <c r="C7" s="13" t="s">
        <v>36</v>
      </c>
      <c r="D7" s="18" t="s">
        <v>42</v>
      </c>
      <c r="E7" s="18" t="s">
        <v>49</v>
      </c>
      <c r="F7" s="13">
        <v>23.0</v>
      </c>
      <c r="G7" s="13">
        <v>4.0</v>
      </c>
      <c r="H7" s="13">
        <v>1.6</v>
      </c>
      <c r="I7" s="13">
        <v>513.0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>
      <c r="A8" s="12"/>
      <c r="B8" s="13">
        <v>5.0</v>
      </c>
      <c r="C8" s="13" t="s">
        <v>36</v>
      </c>
      <c r="D8" s="13" t="s">
        <v>37</v>
      </c>
      <c r="E8" s="13" t="s">
        <v>38</v>
      </c>
      <c r="F8" s="13">
        <v>43.0</v>
      </c>
      <c r="G8" s="13">
        <v>9.0</v>
      </c>
      <c r="H8" s="14">
        <v>1.8</v>
      </c>
      <c r="I8" s="13">
        <v>369.0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>
      <c r="A9" s="12"/>
      <c r="B9" s="18">
        <v>6.0</v>
      </c>
      <c r="C9" s="13" t="s">
        <v>36</v>
      </c>
      <c r="D9" s="13" t="s">
        <v>37</v>
      </c>
      <c r="E9" s="13" t="s">
        <v>38</v>
      </c>
      <c r="F9" s="18">
        <v>49.0</v>
      </c>
      <c r="G9" s="18">
        <v>1.0</v>
      </c>
      <c r="H9" s="19">
        <v>1.2</v>
      </c>
      <c r="I9" s="18">
        <v>379.0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>
      <c r="A10" s="12"/>
      <c r="B10" s="18">
        <v>8.0</v>
      </c>
      <c r="C10" s="13" t="s">
        <v>36</v>
      </c>
      <c r="D10" s="18" t="s">
        <v>64</v>
      </c>
      <c r="E10" s="18" t="s">
        <v>66</v>
      </c>
      <c r="F10" s="18">
        <v>37.0</v>
      </c>
      <c r="G10" s="18">
        <v>13.0</v>
      </c>
      <c r="H10" s="19">
        <v>2.3</v>
      </c>
      <c r="I10" s="18">
        <v>776.0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>
      <c r="A11" s="12"/>
      <c r="B11" s="18">
        <v>9.0</v>
      </c>
      <c r="C11" s="18" t="s">
        <v>36</v>
      </c>
      <c r="D11" s="18" t="s">
        <v>42</v>
      </c>
      <c r="E11" s="18" t="s">
        <v>49</v>
      </c>
      <c r="F11" s="18">
        <v>14.0</v>
      </c>
      <c r="G11" s="18">
        <v>6.0</v>
      </c>
      <c r="H11" s="18">
        <v>3.0</v>
      </c>
      <c r="I11" s="18">
        <v>1051.0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>
      <c r="A12" s="1"/>
      <c r="B12" s="20"/>
      <c r="C12" s="21" t="s">
        <v>69</v>
      </c>
      <c r="D12" s="5"/>
      <c r="E12" s="6"/>
      <c r="F12" s="20"/>
      <c r="G12" s="20"/>
      <c r="H12" s="22">
        <f t="shared" ref="H12:I12" si="1">SUM(H5:H11)</f>
        <v>12.5</v>
      </c>
      <c r="I12" s="23">
        <f t="shared" si="1"/>
        <v>3945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>
      <c r="A13" s="1"/>
      <c r="B13" s="25" t="s">
        <v>70</v>
      </c>
      <c r="C13" s="26"/>
      <c r="D13" s="26"/>
      <c r="E13" s="26"/>
      <c r="F13" s="26"/>
      <c r="G13" s="26"/>
      <c r="H13" s="26"/>
      <c r="I13" s="27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>
      <c r="A14" s="12"/>
      <c r="B14" s="13"/>
      <c r="C14" s="13"/>
      <c r="D14" s="13"/>
      <c r="E14" s="13"/>
      <c r="F14" s="13"/>
      <c r="G14" s="13"/>
      <c r="H14" s="14"/>
      <c r="I14" s="1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>
      <c r="A15" s="1"/>
      <c r="B15" s="20"/>
      <c r="C15" s="21" t="s">
        <v>69</v>
      </c>
      <c r="D15" s="5"/>
      <c r="E15" s="6"/>
      <c r="F15" s="20"/>
      <c r="G15" s="20"/>
      <c r="H15" s="22">
        <f t="shared" ref="H15:I15" si="2">SUM(H14)</f>
        <v>0</v>
      </c>
      <c r="I15" s="23">
        <f t="shared" si="2"/>
        <v>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>
      <c r="A16" s="1"/>
      <c r="B16" s="25" t="s">
        <v>83</v>
      </c>
      <c r="C16" s="26"/>
      <c r="D16" s="26"/>
      <c r="E16" s="26"/>
      <c r="F16" s="26"/>
      <c r="G16" s="26"/>
      <c r="H16" s="26"/>
      <c r="I16" s="2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>
      <c r="A17" s="12"/>
      <c r="B17" s="18"/>
      <c r="C17" s="18"/>
      <c r="D17" s="18"/>
      <c r="E17" s="18"/>
      <c r="F17" s="18"/>
      <c r="G17" s="18"/>
      <c r="H17" s="19"/>
      <c r="I17" s="1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>
      <c r="A18" s="1"/>
      <c r="B18" s="20"/>
      <c r="C18" s="21" t="s">
        <v>69</v>
      </c>
      <c r="D18" s="5"/>
      <c r="E18" s="6"/>
      <c r="F18" s="20"/>
      <c r="G18" s="20"/>
      <c r="H18" s="22">
        <f t="shared" ref="H18:I18" si="3">SUM(H17)</f>
        <v>0</v>
      </c>
      <c r="I18" s="23">
        <f t="shared" si="3"/>
        <v>0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>
      <c r="A19" s="1"/>
      <c r="B19" s="11" t="s">
        <v>84</v>
      </c>
      <c r="C19" s="5"/>
      <c r="D19" s="5"/>
      <c r="E19" s="5"/>
      <c r="F19" s="5"/>
      <c r="G19" s="5"/>
      <c r="H19" s="5"/>
      <c r="I19" s="6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>
      <c r="A20" s="12"/>
      <c r="B20" s="13"/>
      <c r="C20" s="13"/>
      <c r="D20" s="13"/>
      <c r="E20" s="13"/>
      <c r="F20" s="13"/>
      <c r="G20" s="13"/>
      <c r="H20" s="14"/>
      <c r="I20" s="1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>
      <c r="A21" s="1"/>
      <c r="B21" s="20"/>
      <c r="C21" s="21" t="s">
        <v>69</v>
      </c>
      <c r="D21" s="5"/>
      <c r="E21" s="6"/>
      <c r="F21" s="20"/>
      <c r="G21" s="20"/>
      <c r="H21" s="22">
        <f t="shared" ref="H21:I21" si="4">SUM(H20)</f>
        <v>0</v>
      </c>
      <c r="I21" s="23">
        <f t="shared" si="4"/>
        <v>0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>
      <c r="A22" s="1"/>
      <c r="B22" s="11" t="s">
        <v>90</v>
      </c>
      <c r="C22" s="5"/>
      <c r="D22" s="5"/>
      <c r="E22" s="5"/>
      <c r="F22" s="5"/>
      <c r="G22" s="5"/>
      <c r="H22" s="5"/>
      <c r="I22" s="6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>
      <c r="A23" s="12"/>
      <c r="B23" s="13"/>
      <c r="C23" s="13"/>
      <c r="D23" s="13"/>
      <c r="E23" s="13"/>
      <c r="F23" s="13"/>
      <c r="G23" s="13"/>
      <c r="H23" s="13"/>
      <c r="I23" s="13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>
      <c r="A24" s="1"/>
      <c r="B24" s="20"/>
      <c r="C24" s="20" t="s">
        <v>92</v>
      </c>
      <c r="D24" s="20"/>
      <c r="E24" s="20"/>
      <c r="F24" s="20"/>
      <c r="G24" s="20"/>
      <c r="H24" s="22">
        <f t="shared" ref="H24:I24" si="5">SUM(H23)</f>
        <v>0</v>
      </c>
      <c r="I24" s="23">
        <f t="shared" si="5"/>
        <v>0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>
      <c r="A25" s="1"/>
      <c r="B25" s="25" t="s">
        <v>94</v>
      </c>
      <c r="C25" s="26"/>
      <c r="D25" s="26"/>
      <c r="E25" s="26"/>
      <c r="F25" s="26"/>
      <c r="G25" s="26"/>
      <c r="H25" s="26"/>
      <c r="I25" s="27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>
      <c r="A26" s="12"/>
      <c r="B26" s="18"/>
      <c r="C26" s="18"/>
      <c r="D26" s="18"/>
      <c r="E26" s="18"/>
      <c r="F26" s="18"/>
      <c r="G26" s="18"/>
      <c r="H26" s="18"/>
      <c r="I26" s="18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>
      <c r="A27" s="1"/>
      <c r="B27" s="20"/>
      <c r="C27" s="21" t="s">
        <v>69</v>
      </c>
      <c r="D27" s="5"/>
      <c r="E27" s="6"/>
      <c r="F27" s="20"/>
      <c r="G27" s="20"/>
      <c r="H27" s="22">
        <f t="shared" ref="H27:I27" si="6">SUM(H26)</f>
        <v>0</v>
      </c>
      <c r="I27" s="23">
        <f t="shared" si="6"/>
        <v>0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>
      <c r="A28" s="1"/>
      <c r="B28" s="25" t="s">
        <v>95</v>
      </c>
      <c r="C28" s="26"/>
      <c r="D28" s="26"/>
      <c r="E28" s="26"/>
      <c r="F28" s="26"/>
      <c r="G28" s="26"/>
      <c r="H28" s="26"/>
      <c r="I28" s="27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>
      <c r="A29" s="12"/>
      <c r="B29" s="13">
        <v>1.0</v>
      </c>
      <c r="C29" s="18" t="s">
        <v>97</v>
      </c>
      <c r="D29" s="18" t="s">
        <v>98</v>
      </c>
      <c r="E29" s="18" t="s">
        <v>99</v>
      </c>
      <c r="F29" s="18">
        <v>21.0</v>
      </c>
      <c r="G29" s="13">
        <v>16.0</v>
      </c>
      <c r="H29" s="14">
        <v>2.3</v>
      </c>
      <c r="I29" s="13">
        <v>9.0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>
      <c r="A30" s="12"/>
      <c r="B30" s="13">
        <v>2.0</v>
      </c>
      <c r="C30" s="13" t="s">
        <v>36</v>
      </c>
      <c r="D30" s="13" t="s">
        <v>42</v>
      </c>
      <c r="E30" s="13" t="s">
        <v>49</v>
      </c>
      <c r="F30" s="13">
        <v>10.0</v>
      </c>
      <c r="G30" s="13">
        <v>8.0</v>
      </c>
      <c r="H30" s="13">
        <v>2.9</v>
      </c>
      <c r="I30" s="13">
        <v>52.0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>
      <c r="A31" s="12"/>
      <c r="B31" s="13">
        <v>3.0</v>
      </c>
      <c r="C31" s="13" t="s">
        <v>36</v>
      </c>
      <c r="D31" s="13" t="s">
        <v>42</v>
      </c>
      <c r="E31" s="13" t="s">
        <v>49</v>
      </c>
      <c r="F31" s="13">
        <v>12.0</v>
      </c>
      <c r="G31" s="13">
        <v>22.0</v>
      </c>
      <c r="H31" s="13">
        <v>1.7</v>
      </c>
      <c r="I31" s="13">
        <v>31.0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>
      <c r="A32" s="12"/>
      <c r="B32" s="13">
        <v>4.0</v>
      </c>
      <c r="C32" s="13" t="s">
        <v>36</v>
      </c>
      <c r="D32" s="13" t="s">
        <v>42</v>
      </c>
      <c r="E32" s="13" t="s">
        <v>49</v>
      </c>
      <c r="F32" s="13">
        <v>16.0</v>
      </c>
      <c r="G32" s="13">
        <v>13.0</v>
      </c>
      <c r="H32" s="13">
        <v>0.2</v>
      </c>
      <c r="I32" s="13">
        <v>4.0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>
      <c r="A33" s="12"/>
      <c r="B33" s="18">
        <v>5.0</v>
      </c>
      <c r="C33" s="13" t="s">
        <v>36</v>
      </c>
      <c r="D33" s="13" t="s">
        <v>42</v>
      </c>
      <c r="E33" s="13" t="s">
        <v>49</v>
      </c>
      <c r="F33" s="18">
        <v>18.0</v>
      </c>
      <c r="G33" s="18">
        <v>1.0</v>
      </c>
      <c r="H33" s="18">
        <v>1.6</v>
      </c>
      <c r="I33" s="18">
        <v>30.0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>
      <c r="A34" s="12"/>
      <c r="B34" s="18">
        <v>6.0</v>
      </c>
      <c r="C34" s="13" t="s">
        <v>36</v>
      </c>
      <c r="D34" s="18" t="s">
        <v>64</v>
      </c>
      <c r="E34" s="18" t="s">
        <v>66</v>
      </c>
      <c r="F34" s="18">
        <v>28.0</v>
      </c>
      <c r="G34" s="18">
        <v>6.0</v>
      </c>
      <c r="H34" s="18">
        <v>2.5</v>
      </c>
      <c r="I34" s="18">
        <v>47.0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>
      <c r="A35" s="12"/>
      <c r="B35" s="18">
        <v>7.0</v>
      </c>
      <c r="C35" s="13" t="s">
        <v>36</v>
      </c>
      <c r="D35" s="18" t="s">
        <v>64</v>
      </c>
      <c r="E35" s="18" t="s">
        <v>66</v>
      </c>
      <c r="F35" s="18">
        <v>28.0</v>
      </c>
      <c r="G35" s="18">
        <v>9.0</v>
      </c>
      <c r="H35" s="18">
        <v>1.7</v>
      </c>
      <c r="I35" s="18">
        <v>32.0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>
      <c r="A36" s="12"/>
      <c r="B36" s="18">
        <v>8.0</v>
      </c>
      <c r="C36" s="13" t="s">
        <v>36</v>
      </c>
      <c r="D36" s="18" t="s">
        <v>64</v>
      </c>
      <c r="E36" s="18" t="s">
        <v>66</v>
      </c>
      <c r="F36" s="18">
        <v>28.0</v>
      </c>
      <c r="G36" s="18">
        <v>14.0</v>
      </c>
      <c r="H36" s="18">
        <v>2.3</v>
      </c>
      <c r="I36" s="18">
        <v>42.0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>
      <c r="A37" s="12"/>
      <c r="B37" s="18">
        <v>9.0</v>
      </c>
      <c r="C37" s="13" t="s">
        <v>36</v>
      </c>
      <c r="D37" s="18" t="s">
        <v>64</v>
      </c>
      <c r="E37" s="18" t="s">
        <v>100</v>
      </c>
      <c r="F37" s="18">
        <v>36.0</v>
      </c>
      <c r="G37" s="18">
        <v>2.0</v>
      </c>
      <c r="H37" s="18">
        <v>4.6</v>
      </c>
      <c r="I37" s="18">
        <v>84.0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>
      <c r="A38" s="12"/>
      <c r="B38" s="18">
        <v>10.0</v>
      </c>
      <c r="C38" s="13" t="s">
        <v>36</v>
      </c>
      <c r="D38" s="18" t="s">
        <v>101</v>
      </c>
      <c r="E38" s="13" t="s">
        <v>38</v>
      </c>
      <c r="F38" s="18">
        <v>46.0</v>
      </c>
      <c r="G38" s="18">
        <v>5.0</v>
      </c>
      <c r="H38" s="18">
        <v>5.0</v>
      </c>
      <c r="I38" s="18">
        <v>91.0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>
      <c r="A39" s="12"/>
      <c r="B39" s="18">
        <v>11.0</v>
      </c>
      <c r="C39" s="18" t="s">
        <v>36</v>
      </c>
      <c r="D39" s="18" t="s">
        <v>67</v>
      </c>
      <c r="E39" s="18" t="s">
        <v>102</v>
      </c>
      <c r="F39" s="18">
        <v>50.0</v>
      </c>
      <c r="G39" s="18">
        <v>12.0</v>
      </c>
      <c r="H39" s="18">
        <v>2.2</v>
      </c>
      <c r="I39" s="18">
        <v>41.0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>
      <c r="A40" s="1"/>
      <c r="B40" s="20"/>
      <c r="C40" s="21" t="s">
        <v>69</v>
      </c>
      <c r="D40" s="5"/>
      <c r="E40" s="6"/>
      <c r="F40" s="20"/>
      <c r="G40" s="20"/>
      <c r="H40" s="22">
        <f t="shared" ref="H40:I40" si="7">SUM(H29:H39)</f>
        <v>27</v>
      </c>
      <c r="I40" s="23">
        <f t="shared" si="7"/>
        <v>463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>
      <c r="A41" s="1"/>
      <c r="B41" s="25" t="s">
        <v>103</v>
      </c>
      <c r="C41" s="26"/>
      <c r="D41" s="26"/>
      <c r="E41" s="26"/>
      <c r="F41" s="26"/>
      <c r="G41" s="26"/>
      <c r="H41" s="26"/>
      <c r="I41" s="27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>
      <c r="A42" s="12"/>
      <c r="B42" s="13">
        <v>1.0</v>
      </c>
      <c r="C42" s="13" t="s">
        <v>36</v>
      </c>
      <c r="D42" s="13" t="s">
        <v>42</v>
      </c>
      <c r="E42" s="13" t="s">
        <v>49</v>
      </c>
      <c r="F42" s="13">
        <v>7.0</v>
      </c>
      <c r="G42" s="13">
        <v>3.0</v>
      </c>
      <c r="H42" s="14">
        <v>5.3</v>
      </c>
      <c r="I42" s="13">
        <v>145.0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>
      <c r="A43" s="12"/>
      <c r="B43" s="13">
        <v>2.0</v>
      </c>
      <c r="C43" s="13" t="s">
        <v>36</v>
      </c>
      <c r="D43" s="13" t="s">
        <v>42</v>
      </c>
      <c r="E43" s="13" t="s">
        <v>49</v>
      </c>
      <c r="F43" s="13">
        <v>10.0</v>
      </c>
      <c r="G43" s="13">
        <v>6.0</v>
      </c>
      <c r="H43" s="14">
        <v>1.8</v>
      </c>
      <c r="I43" s="13">
        <v>54.0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>
      <c r="A44" s="12"/>
      <c r="B44" s="13">
        <v>3.0</v>
      </c>
      <c r="C44" s="13" t="s">
        <v>36</v>
      </c>
      <c r="D44" s="13" t="s">
        <v>42</v>
      </c>
      <c r="E44" s="13" t="s">
        <v>49</v>
      </c>
      <c r="F44" s="13">
        <v>10.0</v>
      </c>
      <c r="G44" s="13">
        <v>13.0</v>
      </c>
      <c r="H44" s="14">
        <v>1.9</v>
      </c>
      <c r="I44" s="13">
        <v>49.0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>
      <c r="A45" s="12"/>
      <c r="B45" s="13">
        <v>4.0</v>
      </c>
      <c r="C45" s="13" t="s">
        <v>36</v>
      </c>
      <c r="D45" s="13" t="s">
        <v>42</v>
      </c>
      <c r="E45" s="13" t="s">
        <v>49</v>
      </c>
      <c r="F45" s="13">
        <v>12.0</v>
      </c>
      <c r="G45" s="13">
        <v>25.0</v>
      </c>
      <c r="H45" s="14">
        <v>1.0</v>
      </c>
      <c r="I45" s="13">
        <v>30.0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>
      <c r="A46" s="12"/>
      <c r="B46" s="13">
        <v>5.0</v>
      </c>
      <c r="C46" s="13" t="s">
        <v>36</v>
      </c>
      <c r="D46" s="13" t="s">
        <v>42</v>
      </c>
      <c r="E46" s="13" t="s">
        <v>49</v>
      </c>
      <c r="F46" s="13">
        <v>15.0</v>
      </c>
      <c r="G46" s="13">
        <v>1.0</v>
      </c>
      <c r="H46" s="14">
        <v>3.8</v>
      </c>
      <c r="I46" s="13">
        <v>98.0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>
      <c r="A47" s="12"/>
      <c r="B47" s="13">
        <v>6.0</v>
      </c>
      <c r="C47" s="13" t="s">
        <v>36</v>
      </c>
      <c r="D47" s="13" t="s">
        <v>42</v>
      </c>
      <c r="E47" s="13" t="s">
        <v>49</v>
      </c>
      <c r="F47" s="13">
        <v>16.0</v>
      </c>
      <c r="G47" s="13">
        <v>10.0</v>
      </c>
      <c r="H47" s="14">
        <v>4.0</v>
      </c>
      <c r="I47" s="13">
        <v>107.0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>
      <c r="A48" s="12"/>
      <c r="B48" s="13">
        <v>7.0</v>
      </c>
      <c r="C48" s="13" t="s">
        <v>36</v>
      </c>
      <c r="D48" s="18" t="s">
        <v>64</v>
      </c>
      <c r="E48" s="18" t="s">
        <v>66</v>
      </c>
      <c r="F48" s="13">
        <v>27.0</v>
      </c>
      <c r="G48" s="13">
        <v>4.0</v>
      </c>
      <c r="H48" s="14">
        <v>1.4</v>
      </c>
      <c r="I48" s="13">
        <v>43.0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>
      <c r="A49" s="12"/>
      <c r="B49" s="18">
        <v>8.0</v>
      </c>
      <c r="C49" s="18" t="s">
        <v>36</v>
      </c>
      <c r="D49" s="18" t="s">
        <v>64</v>
      </c>
      <c r="E49" s="18" t="s">
        <v>66</v>
      </c>
      <c r="F49" s="18">
        <v>28.0</v>
      </c>
      <c r="G49" s="18">
        <v>8.0</v>
      </c>
      <c r="H49" s="19">
        <v>1.6</v>
      </c>
      <c r="I49" s="18">
        <v>49.0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>
      <c r="A50" s="12"/>
      <c r="B50" s="18">
        <v>9.0</v>
      </c>
      <c r="C50" s="18" t="s">
        <v>36</v>
      </c>
      <c r="D50" s="18" t="s">
        <v>64</v>
      </c>
      <c r="E50" s="18" t="s">
        <v>66</v>
      </c>
      <c r="F50" s="18">
        <v>29.0</v>
      </c>
      <c r="G50" s="18">
        <v>7.0</v>
      </c>
      <c r="H50" s="19">
        <v>2.9</v>
      </c>
      <c r="I50" s="18">
        <v>97.0</v>
      </c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>
      <c r="A51" s="12"/>
      <c r="B51" s="18">
        <v>10.0</v>
      </c>
      <c r="C51" s="18" t="s">
        <v>36</v>
      </c>
      <c r="D51" s="18" t="s">
        <v>64</v>
      </c>
      <c r="E51" s="18" t="s">
        <v>66</v>
      </c>
      <c r="F51" s="18">
        <v>29.0</v>
      </c>
      <c r="G51" s="18">
        <v>10.0</v>
      </c>
      <c r="H51" s="19">
        <v>1.8</v>
      </c>
      <c r="I51" s="18">
        <v>56.0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>
      <c r="A52" s="12"/>
      <c r="B52" s="18">
        <v>11.0</v>
      </c>
      <c r="C52" s="18" t="s">
        <v>36</v>
      </c>
      <c r="D52" s="18" t="s">
        <v>64</v>
      </c>
      <c r="E52" s="18" t="s">
        <v>100</v>
      </c>
      <c r="F52" s="18">
        <v>37.0</v>
      </c>
      <c r="G52" s="18">
        <v>14.0</v>
      </c>
      <c r="H52" s="19">
        <v>4.0</v>
      </c>
      <c r="I52" s="18">
        <v>83.0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>
      <c r="A53" s="12"/>
      <c r="B53" s="18">
        <v>12.0</v>
      </c>
      <c r="C53" s="18" t="s">
        <v>36</v>
      </c>
      <c r="D53" s="18" t="s">
        <v>101</v>
      </c>
      <c r="E53" s="18" t="s">
        <v>105</v>
      </c>
      <c r="F53" s="18">
        <v>43.0</v>
      </c>
      <c r="G53" s="18">
        <v>26.0</v>
      </c>
      <c r="H53" s="19">
        <v>8.0</v>
      </c>
      <c r="I53" s="18">
        <v>252.0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>
      <c r="A54" s="1"/>
      <c r="B54" s="20"/>
      <c r="C54" s="29" t="s">
        <v>69</v>
      </c>
      <c r="D54" s="30"/>
      <c r="E54" s="31"/>
      <c r="F54" s="20"/>
      <c r="G54" s="20"/>
      <c r="H54" s="22">
        <f t="shared" ref="H54:I54" si="8">SUM(H42:H53)</f>
        <v>37.5</v>
      </c>
      <c r="I54" s="23">
        <f t="shared" si="8"/>
        <v>1063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>
      <c r="A55" s="12"/>
      <c r="B55" s="13"/>
      <c r="C55" s="13"/>
      <c r="D55" s="13"/>
      <c r="E55" s="13"/>
      <c r="F55" s="13"/>
      <c r="G55" s="13"/>
      <c r="H55" s="13"/>
      <c r="I55" s="13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>
      <c r="A56" s="12"/>
      <c r="B56" s="13"/>
      <c r="C56" s="4" t="s">
        <v>106</v>
      </c>
      <c r="D56" s="5"/>
      <c r="E56" s="6"/>
      <c r="F56" s="13"/>
      <c r="G56" s="13"/>
      <c r="H56" s="22">
        <f>H54+H40+H27+H24+H21+H18+H15+H12</f>
        <v>77</v>
      </c>
      <c r="I56" s="23">
        <f>I54+I40+I27+I24+I21+I18+I15</f>
        <v>1526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>
      <c r="A57" s="12"/>
      <c r="B57" s="32"/>
      <c r="C57" s="33"/>
      <c r="D57" s="32"/>
      <c r="E57" s="32"/>
      <c r="F57" s="32"/>
      <c r="G57" s="32"/>
      <c r="H57" s="32"/>
      <c r="I57" s="32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>
      <c r="A58" s="12"/>
      <c r="B58" s="32"/>
      <c r="C58" s="34" t="s">
        <v>108</v>
      </c>
      <c r="D58" s="35"/>
      <c r="E58" s="36"/>
      <c r="F58" s="36"/>
      <c r="G58" s="35"/>
      <c r="H58" s="37" t="s">
        <v>109</v>
      </c>
      <c r="I58" s="38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>
      <c r="A59" s="12"/>
      <c r="B59" s="32"/>
      <c r="C59" s="36"/>
      <c r="D59" s="36"/>
      <c r="E59" s="36"/>
      <c r="F59" s="36"/>
      <c r="G59" s="36"/>
      <c r="H59" s="36"/>
      <c r="I59" s="32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>
      <c r="A60" s="12"/>
      <c r="B60" s="32"/>
      <c r="C60" s="34" t="s">
        <v>111</v>
      </c>
      <c r="D60" s="35"/>
      <c r="E60" s="35"/>
      <c r="F60" s="36"/>
      <c r="G60" s="35"/>
      <c r="H60" s="37" t="s">
        <v>113</v>
      </c>
      <c r="I60" s="3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>
      <c r="A61" s="3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>
      <c r="A62" s="3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>
      <c r="A63" s="39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>
      <c r="A64" s="3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>
      <c r="A65" s="39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>
      <c r="A66" s="3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>
      <c r="A67" s="3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>
      <c r="A68" s="39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>
      <c r="A69" s="39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>
      <c r="A70" s="3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>
      <c r="A71" s="3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>
      <c r="A72" s="3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>
      <c r="A73" s="3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>
      <c r="A74" s="3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>
      <c r="A75" s="3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>
      <c r="A76" s="3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>
      <c r="A77" s="3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>
      <c r="A78" s="3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>
      <c r="A79" s="3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>
      <c r="A80" s="3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>
      <c r="A81" s="3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>
      <c r="A82" s="3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>
      <c r="A83" s="3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>
      <c r="A84" s="3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>
      <c r="A85" s="39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>
      <c r="A86" s="39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>
      <c r="A87" s="3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>
      <c r="A88" s="3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>
      <c r="A89" s="3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>
      <c r="A90" s="39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>
      <c r="A91" s="39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>
      <c r="A92" s="39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>
      <c r="A93" s="39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>
      <c r="A94" s="3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>
      <c r="A95" s="39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>
      <c r="A96" s="3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>
      <c r="A97" s="3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>
      <c r="A98" s="39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>
      <c r="A99" s="3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>
      <c r="A100" s="3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>
      <c r="A101" s="3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>
      <c r="A102" s="3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>
      <c r="A103" s="3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>
      <c r="A104" s="3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>
      <c r="A105" s="3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>
      <c r="A106" s="3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>
      <c r="A107" s="3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>
      <c r="A108" s="3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>
      <c r="A109" s="3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>
      <c r="A110" s="39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>
      <c r="A111" s="3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>
      <c r="A112" s="3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>
      <c r="A113" s="39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>
      <c r="A114" s="39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>
      <c r="A115" s="39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>
      <c r="A116" s="3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>
      <c r="A117" s="39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>
      <c r="A118" s="39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>
      <c r="A119" s="39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>
      <c r="A120" s="39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>
      <c r="A121" s="39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>
      <c r="A122" s="39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>
      <c r="A123" s="39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>
      <c r="A124" s="39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>
      <c r="A125" s="3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>
      <c r="A126" s="39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>
      <c r="A127" s="39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>
      <c r="A128" s="39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>
      <c r="A129" s="3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>
      <c r="A130" s="39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>
      <c r="A131" s="39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>
      <c r="A132" s="39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>
      <c r="A133" s="39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>
      <c r="A134" s="39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>
      <c r="A135" s="39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>
      <c r="A136" s="39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>
      <c r="A137" s="39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>
      <c r="A138" s="39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>
      <c r="A139" s="39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>
      <c r="A140" s="39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>
      <c r="A141" s="39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>
      <c r="A142" s="3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>
      <c r="A143" s="39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>
      <c r="A144" s="39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>
      <c r="A145" s="39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>
      <c r="A146" s="39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>
      <c r="A147" s="39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>
      <c r="A148" s="3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>
      <c r="A149" s="39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>
      <c r="A150" s="39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>
      <c r="A151" s="39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>
      <c r="A152" s="39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>
      <c r="A153" s="39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>
      <c r="A154" s="39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>
      <c r="A155" s="39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>
      <c r="A156" s="39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>
      <c r="A157" s="39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>
      <c r="A158" s="39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>
      <c r="A159" s="39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>
      <c r="A160" s="3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>
      <c r="A161" s="39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>
      <c r="A162" s="39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>
      <c r="A163" s="39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>
      <c r="A164" s="39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>
      <c r="A165" s="39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>
      <c r="A166" s="39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>
      <c r="A167" s="39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>
      <c r="A168" s="39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>
      <c r="A169" s="39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>
      <c r="A170" s="39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>
      <c r="A171" s="39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>
      <c r="A172" s="39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>
      <c r="A173" s="39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>
      <c r="A174" s="39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>
      <c r="A175" s="39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>
      <c r="A176" s="39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>
      <c r="A177" s="39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>
      <c r="A178" s="39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>
      <c r="A179" s="39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>
      <c r="A180" s="39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>
      <c r="A181" s="39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>
      <c r="A182" s="39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>
      <c r="A183" s="39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>
      <c r="A184" s="39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>
      <c r="A185" s="39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>
      <c r="A186" s="39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>
      <c r="A187" s="39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>
      <c r="A188" s="39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>
      <c r="A189" s="39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>
      <c r="A190" s="39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>
      <c r="A191" s="39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>
      <c r="A192" s="39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>
      <c r="A193" s="39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>
      <c r="A194" s="39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>
      <c r="A195" s="39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>
      <c r="A196" s="39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>
      <c r="A197" s="39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>
      <c r="A198" s="39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>
      <c r="A199" s="39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>
      <c r="A200" s="39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>
      <c r="A201" s="39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>
      <c r="A202" s="39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>
      <c r="A203" s="39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>
      <c r="A204" s="39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>
      <c r="A205" s="39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>
      <c r="A206" s="39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>
      <c r="A207" s="39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>
      <c r="A208" s="39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>
      <c r="A209" s="39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>
      <c r="A210" s="39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>
      <c r="A211" s="39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>
      <c r="A212" s="39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>
      <c r="A213" s="39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>
      <c r="A214" s="39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>
      <c r="A215" s="39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>
      <c r="A216" s="39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>
      <c r="A217" s="39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>
      <c r="A218" s="39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>
      <c r="A219" s="39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>
      <c r="A220" s="39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>
      <c r="A221" s="39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>
      <c r="A222" s="39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</row>
    <row r="223">
      <c r="A223" s="39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>
      <c r="A224" s="39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>
      <c r="A225" s="39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>
      <c r="A226" s="39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>
      <c r="A227" s="39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>
      <c r="A228" s="39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>
      <c r="A229" s="39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>
      <c r="A230" s="39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>
      <c r="A231" s="39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>
      <c r="A232" s="39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>
      <c r="A233" s="39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>
      <c r="A234" s="39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>
      <c r="A235" s="39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>
      <c r="A236" s="39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>
      <c r="A237" s="39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>
      <c r="A238" s="39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</row>
    <row r="239">
      <c r="A239" s="39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>
      <c r="A240" s="39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>
      <c r="A241" s="39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>
      <c r="A242" s="39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>
      <c r="A243" s="39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>
      <c r="A244" s="39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>
      <c r="A245" s="39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>
      <c r="A246" s="39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</row>
    <row r="247">
      <c r="A247" s="39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>
      <c r="A248" s="39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>
      <c r="A249" s="39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>
      <c r="A250" s="39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>
      <c r="A251" s="39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>
      <c r="A252" s="39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>
      <c r="A253" s="39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>
      <c r="A254" s="39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>
      <c r="A255" s="39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>
      <c r="A256" s="39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>
      <c r="A257" s="39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>
      <c r="A258" s="39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>
      <c r="A259" s="39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>
      <c r="A260" s="39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>
      <c r="A261" s="39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>
      <c r="A262" s="39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>
      <c r="A263" s="39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>
      <c r="A264" s="39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>
      <c r="A265" s="39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>
      <c r="A266" s="39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>
      <c r="A267" s="39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>
      <c r="A268" s="39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>
      <c r="A269" s="39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>
      <c r="A270" s="39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>
      <c r="A271" s="39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>
      <c r="A272" s="39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>
      <c r="A273" s="39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>
      <c r="A274" s="39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>
      <c r="A275" s="39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>
      <c r="A276" s="39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>
      <c r="A277" s="39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>
      <c r="A278" s="39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>
      <c r="A279" s="39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>
      <c r="A280" s="39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>
      <c r="A281" s="39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>
      <c r="A282" s="39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>
      <c r="A283" s="39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>
      <c r="A284" s="39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>
      <c r="A285" s="39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>
      <c r="A286" s="39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>
      <c r="A287" s="39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>
      <c r="A288" s="39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>
      <c r="A289" s="39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>
      <c r="A290" s="39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>
      <c r="A291" s="39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>
      <c r="A292" s="39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>
      <c r="A293" s="39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>
      <c r="A294" s="39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>
      <c r="A295" s="39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>
      <c r="A296" s="39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>
      <c r="A297" s="39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>
      <c r="A298" s="39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>
      <c r="A299" s="39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>
      <c r="A300" s="39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>
      <c r="A301" s="39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>
      <c r="A302" s="39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>
      <c r="A303" s="39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>
      <c r="A304" s="39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>
      <c r="A305" s="39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>
      <c r="A306" s="39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>
      <c r="A307" s="39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>
      <c r="A308" s="39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>
      <c r="A309" s="39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>
      <c r="A310" s="39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>
      <c r="A311" s="39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>
      <c r="A312" s="39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>
      <c r="A313" s="39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>
      <c r="A314" s="39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>
      <c r="A315" s="39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>
      <c r="A316" s="39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>
      <c r="A317" s="39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>
      <c r="A318" s="39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>
      <c r="A319" s="39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>
      <c r="A320" s="39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>
      <c r="A321" s="39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>
      <c r="A322" s="39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>
      <c r="A323" s="39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>
      <c r="A324" s="39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>
      <c r="A325" s="39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>
      <c r="A326" s="39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>
      <c r="A327" s="39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>
      <c r="A328" s="39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>
      <c r="A329" s="39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>
      <c r="A330" s="39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>
      <c r="A331" s="39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>
      <c r="A332" s="39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>
      <c r="A333" s="39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>
      <c r="A334" s="39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>
      <c r="A335" s="39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>
      <c r="A336" s="39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>
      <c r="A337" s="39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>
      <c r="A338" s="39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>
      <c r="A339" s="39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>
      <c r="A340" s="39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>
      <c r="A341" s="39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>
      <c r="A342" s="39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>
      <c r="A343" s="39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>
      <c r="A344" s="39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>
      <c r="A345" s="39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>
      <c r="A346" s="39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>
      <c r="A347" s="39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>
      <c r="A348" s="39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>
      <c r="A349" s="39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>
      <c r="A350" s="39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>
      <c r="A351" s="39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>
      <c r="A352" s="39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>
      <c r="A353" s="39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>
      <c r="A354" s="39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>
      <c r="A355" s="39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>
      <c r="A356" s="39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>
      <c r="A357" s="39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>
      <c r="A358" s="39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>
      <c r="A359" s="39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>
      <c r="A360" s="39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>
      <c r="A361" s="39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>
      <c r="A362" s="39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>
      <c r="A363" s="39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>
      <c r="A364" s="39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>
      <c r="A365" s="39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>
      <c r="A366" s="39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>
      <c r="A367" s="39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>
      <c r="A368" s="39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>
      <c r="A369" s="39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>
      <c r="A370" s="39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>
      <c r="A371" s="39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>
      <c r="A372" s="39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>
      <c r="A373" s="39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>
      <c r="A374" s="39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>
      <c r="A375" s="39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>
      <c r="A376" s="39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>
      <c r="A377" s="39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>
      <c r="A378" s="39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>
      <c r="A379" s="39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>
      <c r="A380" s="39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>
      <c r="A381" s="39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>
      <c r="A382" s="39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>
      <c r="A383" s="39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>
      <c r="A384" s="39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>
      <c r="A385" s="39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>
      <c r="A386" s="39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>
      <c r="A387" s="39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>
      <c r="A388" s="39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>
      <c r="A389" s="39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>
      <c r="A390" s="39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>
      <c r="A391" s="39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>
      <c r="A392" s="39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>
      <c r="A393" s="39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>
      <c r="A394" s="39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>
      <c r="A395" s="39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>
      <c r="A396" s="39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>
      <c r="A397" s="39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>
      <c r="A398" s="39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>
      <c r="A399" s="39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>
      <c r="A400" s="39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>
      <c r="A401" s="39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>
      <c r="A402" s="39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>
      <c r="A403" s="39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>
      <c r="A404" s="39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>
      <c r="A405" s="39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>
      <c r="A406" s="39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>
      <c r="A407" s="39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>
      <c r="A408" s="39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>
      <c r="A409" s="39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>
      <c r="A410" s="39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>
      <c r="A411" s="39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>
      <c r="A412" s="39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>
      <c r="A413" s="39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>
      <c r="A414" s="39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>
      <c r="A415" s="39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>
      <c r="A416" s="39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>
      <c r="A417" s="39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>
      <c r="A418" s="39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>
      <c r="A419" s="39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>
      <c r="A420" s="39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>
      <c r="A421" s="39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>
      <c r="A422" s="39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>
      <c r="A423" s="39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>
      <c r="A424" s="39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>
      <c r="A425" s="39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>
      <c r="A426" s="39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>
      <c r="A427" s="39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>
      <c r="A428" s="39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>
      <c r="A429" s="39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>
      <c r="A430" s="39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>
      <c r="A431" s="39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>
      <c r="A432" s="39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>
      <c r="A433" s="39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>
      <c r="A434" s="39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>
      <c r="A435" s="39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>
      <c r="A436" s="39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>
      <c r="A437" s="39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>
      <c r="A438" s="39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>
      <c r="A439" s="39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>
      <c r="A440" s="39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>
      <c r="A441" s="39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>
      <c r="A442" s="39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>
      <c r="A443" s="39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>
      <c r="A444" s="39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>
      <c r="A445" s="39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>
      <c r="A446" s="39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>
      <c r="A447" s="39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>
      <c r="A448" s="39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>
      <c r="A449" s="39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>
      <c r="A450" s="39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>
      <c r="A451" s="39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>
      <c r="A452" s="39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>
      <c r="A453" s="39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>
      <c r="A454" s="39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>
      <c r="A455" s="39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>
      <c r="A456" s="39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>
      <c r="A457" s="39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>
      <c r="A458" s="39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>
      <c r="A459" s="39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>
      <c r="A460" s="39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>
      <c r="A461" s="39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>
      <c r="A462" s="39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>
      <c r="A463" s="39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>
      <c r="A464" s="39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>
      <c r="A465" s="39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>
      <c r="A466" s="39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>
      <c r="A467" s="39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>
      <c r="A468" s="39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>
      <c r="A469" s="39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>
      <c r="A470" s="39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>
      <c r="A471" s="39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>
      <c r="A472" s="39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>
      <c r="A473" s="39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>
      <c r="A474" s="39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>
      <c r="A475" s="39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>
      <c r="A476" s="39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>
      <c r="A477" s="39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>
      <c r="A478" s="39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>
      <c r="A479" s="39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>
      <c r="A480" s="39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>
      <c r="A481" s="39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>
      <c r="A482" s="39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>
      <c r="A483" s="39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>
      <c r="A484" s="39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>
      <c r="A485" s="39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>
      <c r="A486" s="39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>
      <c r="A487" s="39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>
      <c r="A488" s="39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>
      <c r="A489" s="39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>
      <c r="A490" s="39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>
      <c r="A491" s="39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>
      <c r="A492" s="39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>
      <c r="A493" s="39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>
      <c r="A494" s="39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>
      <c r="A495" s="39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>
      <c r="A496" s="39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>
      <c r="A497" s="39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>
      <c r="A498" s="39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>
      <c r="A499" s="39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>
      <c r="A500" s="39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>
      <c r="A501" s="39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>
      <c r="A502" s="39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>
      <c r="A503" s="39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>
      <c r="A504" s="39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>
      <c r="A505" s="39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>
      <c r="A506" s="39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>
      <c r="A507" s="39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>
      <c r="A508" s="39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>
      <c r="A509" s="39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>
      <c r="A510" s="39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>
      <c r="A511" s="39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>
      <c r="A512" s="39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>
      <c r="A513" s="39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>
      <c r="A514" s="39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>
      <c r="A515" s="39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>
      <c r="A516" s="39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>
      <c r="A517" s="39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>
      <c r="A518" s="39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>
      <c r="A519" s="39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>
      <c r="A520" s="39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>
      <c r="A521" s="39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>
      <c r="A522" s="39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>
      <c r="A523" s="39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>
      <c r="A524" s="39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>
      <c r="A525" s="39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>
      <c r="A526" s="39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>
      <c r="A527" s="39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>
      <c r="A528" s="39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>
      <c r="A529" s="39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>
      <c r="A530" s="39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>
      <c r="A531" s="39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>
      <c r="A532" s="39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>
      <c r="A533" s="39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>
      <c r="A534" s="39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>
      <c r="A535" s="39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>
      <c r="A536" s="39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>
      <c r="A537" s="39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>
      <c r="A538" s="39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>
      <c r="A539" s="39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>
      <c r="A540" s="39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>
      <c r="A541" s="39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>
      <c r="A542" s="39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>
      <c r="A543" s="39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>
      <c r="A544" s="39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>
      <c r="A545" s="39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>
      <c r="A546" s="39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>
      <c r="A547" s="39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>
      <c r="A548" s="39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>
      <c r="A549" s="39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>
      <c r="A550" s="39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>
      <c r="A551" s="39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>
      <c r="A552" s="39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>
      <c r="A553" s="39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>
      <c r="A554" s="39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>
      <c r="A555" s="39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>
      <c r="A556" s="39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>
      <c r="A557" s="39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>
      <c r="A558" s="39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>
      <c r="A559" s="39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>
      <c r="A560" s="39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>
      <c r="A561" s="39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>
      <c r="A562" s="39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>
      <c r="A563" s="39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>
      <c r="A564" s="39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>
      <c r="A565" s="39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>
      <c r="A566" s="39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>
      <c r="A567" s="39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>
      <c r="A568" s="39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>
      <c r="A569" s="39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>
      <c r="A570" s="39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>
      <c r="A571" s="39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>
      <c r="A572" s="39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>
      <c r="A573" s="39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>
      <c r="A574" s="39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>
      <c r="A575" s="39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>
      <c r="A576" s="39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>
      <c r="A577" s="39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>
      <c r="A578" s="39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>
      <c r="A579" s="39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>
      <c r="A580" s="39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>
      <c r="A581" s="39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>
      <c r="A582" s="39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>
      <c r="A583" s="39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>
      <c r="A584" s="39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>
      <c r="A585" s="39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>
      <c r="A586" s="39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>
      <c r="A587" s="39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>
      <c r="A588" s="39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>
      <c r="A589" s="39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>
      <c r="A590" s="39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>
      <c r="A591" s="39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>
      <c r="A592" s="39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>
      <c r="A593" s="39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>
      <c r="A594" s="39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>
      <c r="A595" s="39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>
      <c r="A596" s="39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>
      <c r="A597" s="39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>
      <c r="A598" s="39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>
      <c r="A599" s="39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>
      <c r="A600" s="39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>
      <c r="A601" s="39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>
      <c r="A602" s="39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>
      <c r="A603" s="39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>
      <c r="A604" s="39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>
      <c r="A605" s="39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>
      <c r="A606" s="39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>
      <c r="A607" s="39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>
      <c r="A608" s="39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>
      <c r="A609" s="39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>
      <c r="A610" s="39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>
      <c r="A611" s="39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>
      <c r="A612" s="39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>
      <c r="A613" s="39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>
      <c r="A614" s="39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>
      <c r="A615" s="39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>
      <c r="A616" s="39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>
      <c r="A617" s="39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>
      <c r="A618" s="39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>
      <c r="A619" s="39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>
      <c r="A620" s="39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>
      <c r="A621" s="39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>
      <c r="A622" s="39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>
      <c r="A623" s="39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>
      <c r="A624" s="39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>
      <c r="A625" s="39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>
      <c r="A626" s="39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>
      <c r="A627" s="39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>
      <c r="A628" s="39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>
      <c r="A629" s="39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>
      <c r="A630" s="39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>
      <c r="A631" s="39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>
      <c r="A632" s="39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>
      <c r="A633" s="39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>
      <c r="A634" s="39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>
      <c r="A635" s="39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>
      <c r="A636" s="39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>
      <c r="A637" s="39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>
      <c r="A638" s="39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>
      <c r="A639" s="39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>
      <c r="A640" s="39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>
      <c r="A641" s="39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>
      <c r="A642" s="39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>
      <c r="A643" s="39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>
      <c r="A644" s="39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>
      <c r="A645" s="39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>
      <c r="A646" s="39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>
      <c r="A647" s="39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>
      <c r="A648" s="39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>
      <c r="A649" s="39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>
      <c r="A650" s="39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>
      <c r="A651" s="39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>
      <c r="A652" s="39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>
      <c r="A653" s="39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>
      <c r="A654" s="39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>
      <c r="A655" s="39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>
      <c r="A656" s="39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>
      <c r="A657" s="39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>
      <c r="A658" s="39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>
      <c r="A659" s="39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>
      <c r="A660" s="39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>
      <c r="A661" s="39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>
      <c r="A662" s="39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>
      <c r="A663" s="39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>
      <c r="A664" s="39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>
      <c r="A665" s="39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>
      <c r="A666" s="39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>
      <c r="A667" s="39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>
      <c r="A668" s="39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>
      <c r="A669" s="39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>
      <c r="A670" s="39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>
      <c r="A671" s="39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>
      <c r="A672" s="39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>
      <c r="A673" s="39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>
      <c r="A674" s="39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>
      <c r="A675" s="39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>
      <c r="A676" s="39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>
      <c r="A677" s="39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>
      <c r="A678" s="39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>
      <c r="A679" s="39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>
      <c r="A680" s="39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>
      <c r="A681" s="39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>
      <c r="A682" s="39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>
      <c r="A683" s="39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>
      <c r="A684" s="39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>
      <c r="A685" s="39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>
      <c r="A686" s="39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>
      <c r="A687" s="39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>
      <c r="A688" s="39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>
      <c r="A689" s="39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>
      <c r="A690" s="39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>
      <c r="A691" s="39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>
      <c r="A692" s="39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>
      <c r="A693" s="39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>
      <c r="A694" s="39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>
      <c r="A695" s="39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>
      <c r="A696" s="39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>
      <c r="A697" s="39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>
      <c r="A698" s="39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>
      <c r="A699" s="39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>
      <c r="A700" s="39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>
      <c r="A701" s="39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>
      <c r="A702" s="39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>
      <c r="A703" s="39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>
      <c r="A704" s="39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>
      <c r="A705" s="39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>
      <c r="A706" s="39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>
      <c r="A707" s="39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>
      <c r="A708" s="39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>
      <c r="A709" s="39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>
      <c r="A710" s="39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>
      <c r="A711" s="39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>
      <c r="A712" s="39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>
      <c r="A713" s="39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>
      <c r="A714" s="39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>
      <c r="A715" s="39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>
      <c r="A716" s="39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>
      <c r="A717" s="39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>
      <c r="A718" s="39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>
      <c r="A719" s="39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>
      <c r="A720" s="39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>
      <c r="A721" s="39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>
      <c r="A722" s="39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>
      <c r="A723" s="39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>
      <c r="A724" s="39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>
      <c r="A725" s="39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>
      <c r="A726" s="39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>
      <c r="A727" s="39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>
      <c r="A728" s="39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>
      <c r="A729" s="39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>
      <c r="A730" s="39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>
      <c r="A731" s="39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>
      <c r="A732" s="39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>
      <c r="A733" s="39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>
      <c r="A734" s="39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>
      <c r="A735" s="39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>
      <c r="A736" s="39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>
      <c r="A737" s="39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>
      <c r="A738" s="39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>
      <c r="A739" s="39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>
      <c r="A740" s="39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>
      <c r="A741" s="39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>
      <c r="A742" s="39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>
      <c r="A743" s="39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>
      <c r="A744" s="39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>
      <c r="A745" s="39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>
      <c r="A746" s="39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>
      <c r="A747" s="39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>
      <c r="A748" s="39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>
      <c r="A749" s="39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>
      <c r="A750" s="39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>
      <c r="A751" s="39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>
      <c r="A752" s="39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>
      <c r="A753" s="39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>
      <c r="A754" s="39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>
      <c r="A755" s="39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>
      <c r="A756" s="39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>
      <c r="A757" s="39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>
      <c r="A758" s="39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>
      <c r="A759" s="39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>
      <c r="A760" s="39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>
      <c r="A761" s="39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>
      <c r="A762" s="39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>
      <c r="A763" s="39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>
      <c r="A764" s="39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>
      <c r="A765" s="39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>
      <c r="A766" s="39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>
      <c r="A767" s="39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>
      <c r="A768" s="39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>
      <c r="A769" s="39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>
      <c r="A770" s="39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>
      <c r="A771" s="39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>
      <c r="A772" s="39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>
      <c r="A773" s="39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>
      <c r="A774" s="39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>
      <c r="A775" s="39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>
      <c r="A776" s="39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>
      <c r="A777" s="39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>
      <c r="A778" s="39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>
      <c r="A779" s="39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>
      <c r="A780" s="39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>
      <c r="A781" s="39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>
      <c r="A782" s="39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>
      <c r="A783" s="39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>
      <c r="A784" s="39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>
      <c r="A785" s="39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>
      <c r="A786" s="39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>
      <c r="A787" s="39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>
      <c r="A788" s="39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>
      <c r="A789" s="39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>
      <c r="A790" s="39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>
      <c r="A791" s="39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>
      <c r="A792" s="39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>
      <c r="A793" s="39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>
      <c r="A794" s="39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>
      <c r="A795" s="39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>
      <c r="A796" s="39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>
      <c r="A797" s="39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>
      <c r="A798" s="39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>
      <c r="A799" s="39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>
      <c r="A800" s="39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>
      <c r="A801" s="39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>
      <c r="A802" s="39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>
      <c r="A803" s="39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>
      <c r="A804" s="39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>
      <c r="A805" s="39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>
      <c r="A806" s="39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>
      <c r="A807" s="39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>
      <c r="A808" s="39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>
      <c r="A809" s="39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>
      <c r="A810" s="39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>
      <c r="A811" s="39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>
      <c r="A812" s="39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>
      <c r="A813" s="39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>
      <c r="A814" s="39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>
      <c r="A815" s="39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>
      <c r="A816" s="39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>
      <c r="A817" s="39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>
      <c r="A818" s="39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>
      <c r="A819" s="39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>
      <c r="A820" s="39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>
      <c r="A821" s="39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>
      <c r="A822" s="39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>
      <c r="A823" s="39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>
      <c r="A824" s="39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>
      <c r="A825" s="39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>
      <c r="A826" s="39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>
      <c r="A827" s="39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>
      <c r="A828" s="39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>
      <c r="A829" s="39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>
      <c r="A830" s="39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>
      <c r="A831" s="39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>
      <c r="A832" s="39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>
      <c r="A833" s="39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>
      <c r="A834" s="39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>
      <c r="A835" s="39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>
      <c r="A836" s="39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>
      <c r="A837" s="39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>
      <c r="A838" s="39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>
      <c r="A839" s="39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>
      <c r="A840" s="39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>
      <c r="A841" s="39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>
      <c r="A842" s="39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>
      <c r="A843" s="39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>
      <c r="A844" s="39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>
      <c r="A845" s="39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>
      <c r="A846" s="39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>
      <c r="A847" s="39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>
      <c r="A848" s="39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>
      <c r="A849" s="39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>
      <c r="A850" s="39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>
      <c r="A851" s="39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>
      <c r="A852" s="39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>
      <c r="A853" s="39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>
      <c r="A854" s="39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>
      <c r="A855" s="39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>
      <c r="A856" s="39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>
      <c r="A857" s="39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>
      <c r="A858" s="39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>
      <c r="A859" s="39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>
      <c r="A860" s="39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>
      <c r="A861" s="39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>
      <c r="A862" s="39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>
      <c r="A863" s="39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>
      <c r="A864" s="39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>
      <c r="A865" s="39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>
      <c r="A866" s="39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>
      <c r="A867" s="39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>
      <c r="A868" s="39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>
      <c r="A869" s="39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>
      <c r="A870" s="39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>
      <c r="A871" s="39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>
      <c r="A872" s="39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>
      <c r="A873" s="39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>
      <c r="A874" s="39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>
      <c r="A875" s="39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>
      <c r="A876" s="39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>
      <c r="A877" s="39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>
      <c r="A878" s="39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>
      <c r="A879" s="39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>
      <c r="A880" s="39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>
      <c r="A881" s="39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>
      <c r="A882" s="39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>
      <c r="A883" s="39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>
      <c r="A884" s="39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>
      <c r="A885" s="39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>
      <c r="A886" s="39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>
      <c r="A887" s="39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>
      <c r="A888" s="39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>
      <c r="A889" s="39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>
      <c r="A890" s="39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>
      <c r="A891" s="39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>
      <c r="A892" s="39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>
      <c r="A893" s="39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>
      <c r="A894" s="39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>
      <c r="A895" s="39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>
      <c r="A896" s="39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>
      <c r="A897" s="39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>
      <c r="A898" s="39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>
      <c r="A899" s="39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>
      <c r="A900" s="39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>
      <c r="A901" s="39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>
      <c r="A902" s="39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>
      <c r="A903" s="39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>
      <c r="A904" s="39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>
      <c r="A905" s="39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>
      <c r="A906" s="39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>
      <c r="A907" s="39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>
      <c r="A908" s="39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>
      <c r="A909" s="39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>
      <c r="A910" s="39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>
      <c r="A911" s="39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>
      <c r="A912" s="39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>
      <c r="A913" s="39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>
      <c r="A914" s="39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>
      <c r="A915" s="39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>
      <c r="A916" s="39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>
      <c r="A917" s="39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>
      <c r="A918" s="39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>
      <c r="A919" s="39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>
      <c r="A920" s="39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>
      <c r="A921" s="39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>
      <c r="A922" s="39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>
      <c r="A923" s="39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>
      <c r="A924" s="39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>
      <c r="A925" s="39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>
      <c r="A926" s="39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>
      <c r="A927" s="39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>
      <c r="A928" s="39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>
      <c r="A929" s="39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>
      <c r="A930" s="39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>
      <c r="A931" s="39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>
      <c r="A932" s="39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>
      <c r="A933" s="39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>
      <c r="A934" s="39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>
      <c r="A935" s="39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>
      <c r="A936" s="39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>
      <c r="A937" s="39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>
      <c r="A938" s="39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>
      <c r="A939" s="39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>
      <c r="A940" s="39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>
      <c r="A941" s="39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>
      <c r="A942" s="39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>
      <c r="A943" s="39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>
      <c r="A944" s="39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>
      <c r="A945" s="39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>
      <c r="A946" s="39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>
      <c r="A947" s="39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>
      <c r="A948" s="39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>
      <c r="A949" s="39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>
      <c r="A950" s="39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>
      <c r="A951" s="39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>
      <c r="A952" s="39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>
      <c r="A953" s="39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>
      <c r="A954" s="39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>
      <c r="A955" s="39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>
      <c r="A956" s="39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>
      <c r="A957" s="39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>
      <c r="A958" s="39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>
      <c r="A959" s="39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>
      <c r="A960" s="39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>
      <c r="A961" s="39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>
      <c r="A962" s="39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>
      <c r="A963" s="39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>
      <c r="A964" s="39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>
      <c r="A965" s="39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>
      <c r="A966" s="39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>
      <c r="A967" s="39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>
      <c r="A968" s="39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>
      <c r="A969" s="39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>
      <c r="A970" s="39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>
      <c r="A971" s="39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>
      <c r="A972" s="39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  <row r="973">
      <c r="A973" s="39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>
      <c r="A974" s="39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>
      <c r="A975" s="39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>
      <c r="A976" s="39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</row>
    <row r="977">
      <c r="A977" s="39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>
      <c r="A978" s="39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>
      <c r="A979" s="39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>
      <c r="A980" s="39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>
      <c r="A981" s="39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>
      <c r="A982" s="39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>
      <c r="A983" s="39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>
      <c r="A984" s="39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>
      <c r="A985" s="39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>
      <c r="A986" s="39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</row>
    <row r="987">
      <c r="A987" s="39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>
      <c r="A988" s="39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>
      <c r="A989" s="39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>
      <c r="A990" s="39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>
      <c r="A991" s="39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>
      <c r="A992" s="39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>
      <c r="A993" s="39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>
      <c r="A994" s="39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>
      <c r="A995" s="39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>
      <c r="A996" s="39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</row>
    <row r="997">
      <c r="A997" s="39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</row>
    <row r="998">
      <c r="A998" s="39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</row>
    <row r="999">
      <c r="A999" s="39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</row>
    <row r="1000">
      <c r="A1000" s="39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</row>
  </sheetData>
  <mergeCells count="18">
    <mergeCell ref="C18:E18"/>
    <mergeCell ref="B19:I19"/>
    <mergeCell ref="B13:I13"/>
    <mergeCell ref="C12:E12"/>
    <mergeCell ref="C27:E27"/>
    <mergeCell ref="B28:I28"/>
    <mergeCell ref="C40:E40"/>
    <mergeCell ref="B41:I41"/>
    <mergeCell ref="C54:E54"/>
    <mergeCell ref="C56:E56"/>
    <mergeCell ref="B1:I1"/>
    <mergeCell ref="B2:I2"/>
    <mergeCell ref="B4:I4"/>
    <mergeCell ref="B25:I25"/>
    <mergeCell ref="B22:I22"/>
    <mergeCell ref="B16:I16"/>
    <mergeCell ref="C15:E15"/>
    <mergeCell ref="C21:E2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99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6.29"/>
    <col customWidth="1" min="3" max="3" width="17.43"/>
    <col customWidth="1" min="4" max="4" width="20.43"/>
    <col customWidth="1" min="5" max="5" width="14.86"/>
    <col customWidth="1" min="6" max="6" width="12.71"/>
    <col customWidth="1" min="7" max="7" width="11.86"/>
    <col customWidth="1" min="8" max="8" width="12.71"/>
    <col customWidth="1" min="9" max="9" width="18.71"/>
    <col customWidth="1" min="10" max="19" width="9.14"/>
    <col customWidth="1" min="20" max="27" width="8.0"/>
  </cols>
  <sheetData>
    <row r="1" ht="23.25" customHeight="1">
      <c r="A1" s="1"/>
      <c r="B1" s="4" t="s">
        <v>0</v>
      </c>
      <c r="C1" s="5"/>
      <c r="D1" s="5"/>
      <c r="E1" s="5"/>
      <c r="F1" s="5"/>
      <c r="G1" s="5"/>
      <c r="H1" s="5"/>
      <c r="I1" s="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4.25" customHeight="1">
      <c r="A2" s="1"/>
      <c r="B2" s="41" t="s">
        <v>117</v>
      </c>
      <c r="C2" s="5"/>
      <c r="D2" s="5"/>
      <c r="E2" s="5"/>
      <c r="F2" s="5"/>
      <c r="G2" s="5"/>
      <c r="H2" s="5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51.0" customHeight="1">
      <c r="A3" s="8"/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>
      <c r="A4" s="1"/>
      <c r="B4" s="11" t="s">
        <v>10</v>
      </c>
      <c r="C4" s="5"/>
      <c r="D4" s="5"/>
      <c r="E4" s="5"/>
      <c r="F4" s="5"/>
      <c r="G4" s="5"/>
      <c r="H4" s="5"/>
      <c r="I4" s="6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>
      <c r="A5" s="12"/>
      <c r="B5" s="13">
        <v>1.0</v>
      </c>
      <c r="C5" s="13" t="s">
        <v>97</v>
      </c>
      <c r="D5" s="13" t="s">
        <v>118</v>
      </c>
      <c r="E5" s="13" t="s">
        <v>119</v>
      </c>
      <c r="F5" s="13">
        <v>26.0</v>
      </c>
      <c r="G5" s="13">
        <v>12.1</v>
      </c>
      <c r="H5" s="14">
        <v>2.0</v>
      </c>
      <c r="I5" s="13">
        <v>573.0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>
      <c r="A6" s="12"/>
      <c r="B6" s="13">
        <v>2.0</v>
      </c>
      <c r="C6" s="13" t="s">
        <v>97</v>
      </c>
      <c r="D6" s="13" t="s">
        <v>120</v>
      </c>
      <c r="E6" s="13" t="s">
        <v>121</v>
      </c>
      <c r="F6" s="13">
        <v>27.0</v>
      </c>
      <c r="G6" s="13">
        <v>8.0</v>
      </c>
      <c r="H6" s="13">
        <v>2.0</v>
      </c>
      <c r="I6" s="13">
        <v>614.0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>
      <c r="A7" s="12"/>
      <c r="B7" s="13">
        <v>3.0</v>
      </c>
      <c r="C7" s="13" t="s">
        <v>97</v>
      </c>
      <c r="D7" s="13" t="s">
        <v>120</v>
      </c>
      <c r="E7" s="13" t="s">
        <v>121</v>
      </c>
      <c r="F7" s="13">
        <v>30.0</v>
      </c>
      <c r="G7" s="13">
        <v>4.0</v>
      </c>
      <c r="H7" s="13">
        <v>2.2</v>
      </c>
      <c r="I7" s="13">
        <v>688.0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>
      <c r="A8" s="12"/>
      <c r="B8" s="13">
        <v>4.0</v>
      </c>
      <c r="C8" s="13" t="s">
        <v>97</v>
      </c>
      <c r="D8" s="13" t="s">
        <v>122</v>
      </c>
      <c r="E8" s="13" t="s">
        <v>123</v>
      </c>
      <c r="F8" s="13">
        <v>39.0</v>
      </c>
      <c r="G8" s="13">
        <v>11.3</v>
      </c>
      <c r="H8" s="13">
        <v>2.7</v>
      </c>
      <c r="I8" s="13">
        <v>974.0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>
      <c r="A9" s="12"/>
      <c r="B9" s="13">
        <v>5.0</v>
      </c>
      <c r="C9" s="13" t="s">
        <v>97</v>
      </c>
      <c r="D9" s="13" t="s">
        <v>124</v>
      </c>
      <c r="E9" s="13" t="s">
        <v>125</v>
      </c>
      <c r="F9" s="13">
        <v>48.0</v>
      </c>
      <c r="G9" s="13">
        <v>12.0</v>
      </c>
      <c r="H9" s="13">
        <v>2.9</v>
      </c>
      <c r="I9" s="13">
        <v>848.0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>
      <c r="A10" s="12"/>
      <c r="B10" s="13">
        <v>6.0</v>
      </c>
      <c r="C10" s="13" t="s">
        <v>97</v>
      </c>
      <c r="D10" s="13" t="s">
        <v>124</v>
      </c>
      <c r="E10" s="13" t="s">
        <v>125</v>
      </c>
      <c r="F10" s="13">
        <v>49.0</v>
      </c>
      <c r="G10" s="13">
        <v>7.1</v>
      </c>
      <c r="H10" s="14">
        <v>2.1</v>
      </c>
      <c r="I10" s="13">
        <v>685.0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>
      <c r="A11" s="1"/>
      <c r="B11" s="20"/>
      <c r="C11" s="21" t="s">
        <v>69</v>
      </c>
      <c r="D11" s="5"/>
      <c r="E11" s="6"/>
      <c r="F11" s="20"/>
      <c r="G11" s="20"/>
      <c r="H11" s="22">
        <f t="shared" ref="H11:I11" si="1">SUM(H5:H10)</f>
        <v>13.9</v>
      </c>
      <c r="I11" s="23">
        <f t="shared" si="1"/>
        <v>4382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>
      <c r="A12" s="1"/>
      <c r="B12" s="11" t="s">
        <v>70</v>
      </c>
      <c r="C12" s="5"/>
      <c r="D12" s="5"/>
      <c r="E12" s="5"/>
      <c r="F12" s="5"/>
      <c r="G12" s="5"/>
      <c r="H12" s="5"/>
      <c r="I12" s="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>
      <c r="A13" s="12"/>
      <c r="B13" s="13">
        <v>1.0</v>
      </c>
      <c r="C13" s="13" t="s">
        <v>97</v>
      </c>
      <c r="D13" s="13" t="s">
        <v>118</v>
      </c>
      <c r="E13" s="13" t="s">
        <v>119</v>
      </c>
      <c r="F13" s="13">
        <v>23.0</v>
      </c>
      <c r="G13" s="13">
        <v>7.0</v>
      </c>
      <c r="H13" s="14">
        <v>5.7</v>
      </c>
      <c r="I13" s="13">
        <v>63.0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>
      <c r="A14" s="12"/>
      <c r="B14" s="13">
        <v>2.0</v>
      </c>
      <c r="C14" s="13" t="s">
        <v>97</v>
      </c>
      <c r="D14" s="13" t="s">
        <v>118</v>
      </c>
      <c r="E14" s="13" t="s">
        <v>119</v>
      </c>
      <c r="F14" s="13">
        <v>24.0</v>
      </c>
      <c r="G14" s="13">
        <v>8.0</v>
      </c>
      <c r="H14" s="13">
        <v>2.4</v>
      </c>
      <c r="I14" s="13">
        <v>50.0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>
      <c r="A15" s="12"/>
      <c r="B15" s="13">
        <v>3.0</v>
      </c>
      <c r="C15" s="13" t="s">
        <v>97</v>
      </c>
      <c r="D15" s="13" t="s">
        <v>122</v>
      </c>
      <c r="E15" s="13" t="s">
        <v>123</v>
      </c>
      <c r="F15" s="13">
        <v>39.0</v>
      </c>
      <c r="G15" s="13">
        <v>5.0</v>
      </c>
      <c r="H15" s="13">
        <v>3.3</v>
      </c>
      <c r="I15" s="13">
        <v>97.0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>
      <c r="A16" s="12"/>
      <c r="B16" s="13">
        <v>4.0</v>
      </c>
      <c r="C16" s="13" t="s">
        <v>97</v>
      </c>
      <c r="D16" s="13" t="s">
        <v>124</v>
      </c>
      <c r="E16" s="13" t="s">
        <v>125</v>
      </c>
      <c r="F16" s="13">
        <v>48.0</v>
      </c>
      <c r="G16" s="13">
        <v>13.0</v>
      </c>
      <c r="H16" s="13">
        <v>0.8</v>
      </c>
      <c r="I16" s="13">
        <v>45.0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>
      <c r="A17" s="12"/>
      <c r="B17" s="13">
        <v>5.0</v>
      </c>
      <c r="C17" s="13" t="s">
        <v>97</v>
      </c>
      <c r="D17" s="13" t="s">
        <v>124</v>
      </c>
      <c r="E17" s="13" t="s">
        <v>125</v>
      </c>
      <c r="F17" s="13">
        <v>50.0</v>
      </c>
      <c r="G17" s="13">
        <v>2.0</v>
      </c>
      <c r="H17" s="13">
        <v>17.0</v>
      </c>
      <c r="I17" s="13">
        <v>420.0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>
      <c r="A18" s="12"/>
      <c r="B18" s="13">
        <v>6.0</v>
      </c>
      <c r="C18" s="13" t="s">
        <v>97</v>
      </c>
      <c r="D18" s="13" t="s">
        <v>124</v>
      </c>
      <c r="E18" s="13" t="s">
        <v>125</v>
      </c>
      <c r="F18" s="13">
        <v>50.0</v>
      </c>
      <c r="G18" s="13">
        <v>3.0</v>
      </c>
      <c r="H18" s="13">
        <v>6.1</v>
      </c>
      <c r="I18" s="13">
        <v>105.0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>
      <c r="A19" s="12"/>
      <c r="B19" s="13">
        <v>7.0</v>
      </c>
      <c r="C19" s="13" t="s">
        <v>97</v>
      </c>
      <c r="D19" s="13" t="s">
        <v>124</v>
      </c>
      <c r="E19" s="13" t="s">
        <v>125</v>
      </c>
      <c r="F19" s="13">
        <v>53.0</v>
      </c>
      <c r="G19" s="13">
        <v>2.0</v>
      </c>
      <c r="H19" s="13">
        <v>8.2</v>
      </c>
      <c r="I19" s="13">
        <v>250.0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>
      <c r="A20" s="12"/>
      <c r="B20" s="13">
        <v>8.0</v>
      </c>
      <c r="C20" s="13" t="s">
        <v>97</v>
      </c>
      <c r="D20" s="13" t="s">
        <v>124</v>
      </c>
      <c r="E20" s="13" t="s">
        <v>125</v>
      </c>
      <c r="F20" s="13">
        <v>53.0</v>
      </c>
      <c r="G20" s="13">
        <v>6.0</v>
      </c>
      <c r="H20" s="13">
        <v>1.3</v>
      </c>
      <c r="I20" s="13">
        <v>56.0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>
      <c r="A21" s="12"/>
      <c r="B21" s="13">
        <v>9.0</v>
      </c>
      <c r="C21" s="13" t="s">
        <v>97</v>
      </c>
      <c r="D21" s="13" t="s">
        <v>124</v>
      </c>
      <c r="E21" s="13" t="s">
        <v>125</v>
      </c>
      <c r="F21" s="13">
        <v>53.0</v>
      </c>
      <c r="G21" s="13">
        <v>10.0</v>
      </c>
      <c r="H21" s="13">
        <v>1.5</v>
      </c>
      <c r="I21" s="13">
        <v>70.0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>
      <c r="A22" s="12"/>
      <c r="B22" s="13">
        <v>10.0</v>
      </c>
      <c r="C22" s="13" t="s">
        <v>97</v>
      </c>
      <c r="D22" s="13" t="s">
        <v>124</v>
      </c>
      <c r="E22" s="13" t="s">
        <v>125</v>
      </c>
      <c r="F22" s="13">
        <v>53.0</v>
      </c>
      <c r="G22" s="13">
        <v>11.0</v>
      </c>
      <c r="H22" s="13">
        <v>5.2</v>
      </c>
      <c r="I22" s="13">
        <v>202.0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>
      <c r="A23" s="12"/>
      <c r="B23" s="13">
        <v>11.0</v>
      </c>
      <c r="C23" s="13" t="s">
        <v>97</v>
      </c>
      <c r="D23" s="13" t="s">
        <v>124</v>
      </c>
      <c r="E23" s="13" t="s">
        <v>125</v>
      </c>
      <c r="F23" s="13">
        <v>53.0</v>
      </c>
      <c r="G23" s="13">
        <v>13.0</v>
      </c>
      <c r="H23" s="13">
        <v>0.8</v>
      </c>
      <c r="I23" s="13">
        <v>44.0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>
      <c r="A24" s="1"/>
      <c r="B24" s="20"/>
      <c r="C24" s="21" t="s">
        <v>69</v>
      </c>
      <c r="D24" s="5"/>
      <c r="E24" s="6"/>
      <c r="F24" s="20"/>
      <c r="G24" s="20"/>
      <c r="H24" s="22">
        <f t="shared" ref="H24:I24" si="2">SUM(H13:H23)</f>
        <v>52.3</v>
      </c>
      <c r="I24" s="23">
        <f t="shared" si="2"/>
        <v>1402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>
      <c r="A25" s="1"/>
      <c r="B25" s="11" t="s">
        <v>83</v>
      </c>
      <c r="C25" s="5"/>
      <c r="D25" s="5"/>
      <c r="E25" s="5"/>
      <c r="F25" s="5"/>
      <c r="G25" s="5"/>
      <c r="H25" s="5"/>
      <c r="I25" s="6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>
      <c r="A26" s="12"/>
      <c r="B26" s="13"/>
      <c r="C26" s="13"/>
      <c r="D26" s="13"/>
      <c r="E26" s="13"/>
      <c r="F26" s="13"/>
      <c r="G26" s="13"/>
      <c r="H26" s="14"/>
      <c r="I26" s="13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>
      <c r="A27" s="1"/>
      <c r="B27" s="20"/>
      <c r="C27" s="21" t="s">
        <v>69</v>
      </c>
      <c r="D27" s="5"/>
      <c r="E27" s="6"/>
      <c r="F27" s="20"/>
      <c r="G27" s="20"/>
      <c r="H27" s="22">
        <f t="shared" ref="H27:I27" si="3">SUM(H26)</f>
        <v>0</v>
      </c>
      <c r="I27" s="23">
        <f t="shared" si="3"/>
        <v>0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>
      <c r="A28" s="1"/>
      <c r="B28" s="11" t="s">
        <v>84</v>
      </c>
      <c r="C28" s="5"/>
      <c r="D28" s="5"/>
      <c r="E28" s="5"/>
      <c r="F28" s="5"/>
      <c r="G28" s="5"/>
      <c r="H28" s="5"/>
      <c r="I28" s="6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>
      <c r="A29" s="12"/>
      <c r="B29" s="13"/>
      <c r="C29" s="13"/>
      <c r="D29" s="13"/>
      <c r="E29" s="13"/>
      <c r="F29" s="13"/>
      <c r="G29" s="13"/>
      <c r="H29" s="13"/>
      <c r="I29" s="13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>
      <c r="A30" s="1"/>
      <c r="B30" s="20"/>
      <c r="C30" s="21" t="s">
        <v>69</v>
      </c>
      <c r="D30" s="5"/>
      <c r="E30" s="6"/>
      <c r="F30" s="20"/>
      <c r="G30" s="20"/>
      <c r="H30" s="22">
        <v>0.0</v>
      </c>
      <c r="I30" s="23">
        <v>0.0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>
      <c r="A31" s="1"/>
      <c r="B31" s="11" t="s">
        <v>90</v>
      </c>
      <c r="C31" s="5"/>
      <c r="D31" s="5"/>
      <c r="E31" s="5"/>
      <c r="F31" s="5"/>
      <c r="G31" s="5"/>
      <c r="H31" s="5"/>
      <c r="I31" s="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>
      <c r="A32" s="12"/>
      <c r="B32" s="13"/>
      <c r="C32" s="13"/>
      <c r="D32" s="13"/>
      <c r="E32" s="13"/>
      <c r="F32" s="13"/>
      <c r="G32" s="13"/>
      <c r="H32" s="13"/>
      <c r="I32" s="13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>
      <c r="A33" s="12"/>
      <c r="B33" s="13"/>
      <c r="C33" s="21" t="s">
        <v>69</v>
      </c>
      <c r="D33" s="5"/>
      <c r="E33" s="6"/>
      <c r="F33" s="13"/>
      <c r="G33" s="13"/>
      <c r="H33" s="22">
        <f t="shared" ref="H33:I33" si="4">SUM(H32)</f>
        <v>0</v>
      </c>
      <c r="I33" s="23">
        <f t="shared" si="4"/>
        <v>0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>
      <c r="A34" s="1"/>
      <c r="B34" s="11" t="s">
        <v>94</v>
      </c>
      <c r="C34" s="5"/>
      <c r="D34" s="5"/>
      <c r="E34" s="5"/>
      <c r="F34" s="5"/>
      <c r="G34" s="5"/>
      <c r="H34" s="5"/>
      <c r="I34" s="6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>
      <c r="A35" s="12"/>
      <c r="B35" s="13"/>
      <c r="C35" s="13"/>
      <c r="D35" s="13"/>
      <c r="E35" s="13"/>
      <c r="F35" s="13"/>
      <c r="G35" s="13"/>
      <c r="H35" s="13"/>
      <c r="I35" s="13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ht="14.25" customHeight="1">
      <c r="A36" s="12"/>
      <c r="B36" s="13"/>
      <c r="C36" s="21" t="s">
        <v>69</v>
      </c>
      <c r="D36" s="5"/>
      <c r="E36" s="6"/>
      <c r="F36" s="13"/>
      <c r="G36" s="13"/>
      <c r="H36" s="22">
        <f>SUM(H35)</f>
        <v>0</v>
      </c>
      <c r="I36" s="23">
        <v>0.0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>
      <c r="A37" s="1"/>
      <c r="B37" s="11" t="s">
        <v>95</v>
      </c>
      <c r="C37" s="5"/>
      <c r="D37" s="5"/>
      <c r="E37" s="5"/>
      <c r="F37" s="5"/>
      <c r="G37" s="5"/>
      <c r="H37" s="5"/>
      <c r="I37" s="6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>
      <c r="A38" s="42"/>
      <c r="B38" s="43">
        <v>1.0</v>
      </c>
      <c r="C38" s="43" t="s">
        <v>97</v>
      </c>
      <c r="D38" s="13" t="s">
        <v>126</v>
      </c>
      <c r="E38" s="13" t="s">
        <v>127</v>
      </c>
      <c r="F38" s="43">
        <v>2.0</v>
      </c>
      <c r="G38" s="43">
        <v>3.0</v>
      </c>
      <c r="H38" s="43">
        <v>2.3</v>
      </c>
      <c r="I38" s="43">
        <v>20.0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>
      <c r="A39" s="42"/>
      <c r="B39" s="43">
        <v>2.0</v>
      </c>
      <c r="C39" s="43" t="s">
        <v>97</v>
      </c>
      <c r="D39" s="13" t="s">
        <v>126</v>
      </c>
      <c r="E39" s="13" t="s">
        <v>127</v>
      </c>
      <c r="F39" s="43">
        <v>4.0</v>
      </c>
      <c r="G39" s="43">
        <v>1.0</v>
      </c>
      <c r="H39" s="43">
        <v>2.0</v>
      </c>
      <c r="I39" s="43">
        <v>14.0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>
      <c r="A40" s="42"/>
      <c r="B40" s="43">
        <v>3.0</v>
      </c>
      <c r="C40" s="43" t="s">
        <v>97</v>
      </c>
      <c r="D40" s="13" t="s">
        <v>118</v>
      </c>
      <c r="E40" s="13" t="s">
        <v>119</v>
      </c>
      <c r="F40" s="43">
        <v>26.0</v>
      </c>
      <c r="G40" s="43">
        <v>13.0</v>
      </c>
      <c r="H40" s="43">
        <v>0.9</v>
      </c>
      <c r="I40" s="43">
        <v>6.0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>
      <c r="A41" s="42"/>
      <c r="B41" s="43">
        <v>4.0</v>
      </c>
      <c r="C41" s="43" t="s">
        <v>97</v>
      </c>
      <c r="D41" s="13" t="s">
        <v>120</v>
      </c>
      <c r="E41" s="13" t="s">
        <v>121</v>
      </c>
      <c r="F41" s="43">
        <v>30.0</v>
      </c>
      <c r="G41" s="43">
        <v>12.0</v>
      </c>
      <c r="H41" s="43">
        <v>2.5</v>
      </c>
      <c r="I41" s="43">
        <v>21.0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>
      <c r="A42" s="12"/>
      <c r="B42" s="13"/>
      <c r="C42" s="21" t="s">
        <v>69</v>
      </c>
      <c r="D42" s="5"/>
      <c r="E42" s="6"/>
      <c r="F42" s="13"/>
      <c r="G42" s="13"/>
      <c r="H42" s="22">
        <f t="shared" ref="H42:I42" si="5">SUM(H38:H41)</f>
        <v>7.7</v>
      </c>
      <c r="I42" s="23">
        <f t="shared" si="5"/>
        <v>61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>
      <c r="A43" s="1"/>
      <c r="B43" s="11" t="s">
        <v>107</v>
      </c>
      <c r="C43" s="5"/>
      <c r="D43" s="5"/>
      <c r="E43" s="5"/>
      <c r="F43" s="5"/>
      <c r="G43" s="5"/>
      <c r="H43" s="5"/>
      <c r="I43" s="6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>
      <c r="A44" s="42"/>
      <c r="B44" s="43">
        <v>1.0</v>
      </c>
      <c r="C44" s="43" t="s">
        <v>97</v>
      </c>
      <c r="D44" s="13" t="s">
        <v>126</v>
      </c>
      <c r="E44" s="13" t="s">
        <v>127</v>
      </c>
      <c r="F44" s="43">
        <v>2.0</v>
      </c>
      <c r="G44" s="43">
        <v>18.0</v>
      </c>
      <c r="H44" s="43">
        <v>4.0</v>
      </c>
      <c r="I44" s="43">
        <v>50.0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>
      <c r="A45" s="42"/>
      <c r="B45" s="43">
        <v>2.0</v>
      </c>
      <c r="C45" s="43" t="s">
        <v>97</v>
      </c>
      <c r="D45" s="13" t="s">
        <v>118</v>
      </c>
      <c r="E45" s="13" t="s">
        <v>119</v>
      </c>
      <c r="F45" s="43">
        <v>25.0</v>
      </c>
      <c r="G45" s="43">
        <v>5.0</v>
      </c>
      <c r="H45" s="43">
        <v>2.5</v>
      </c>
      <c r="I45" s="43">
        <v>24.0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>
      <c r="A46" s="42"/>
      <c r="B46" s="43">
        <v>3.0</v>
      </c>
      <c r="C46" s="43" t="s">
        <v>97</v>
      </c>
      <c r="D46" s="13" t="s">
        <v>122</v>
      </c>
      <c r="E46" s="13" t="s">
        <v>123</v>
      </c>
      <c r="F46" s="43">
        <v>38.0</v>
      </c>
      <c r="G46" s="43">
        <v>10.0</v>
      </c>
      <c r="H46" s="43">
        <v>5.0</v>
      </c>
      <c r="I46" s="43">
        <v>81.0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>
      <c r="A47" s="12"/>
      <c r="B47" s="13"/>
      <c r="C47" s="21" t="s">
        <v>69</v>
      </c>
      <c r="D47" s="5"/>
      <c r="E47" s="6"/>
      <c r="F47" s="13"/>
      <c r="G47" s="13"/>
      <c r="H47" s="22">
        <f t="shared" ref="H47:I47" si="6">SUM(H44:H46)</f>
        <v>11.5</v>
      </c>
      <c r="I47" s="23">
        <f t="shared" si="6"/>
        <v>155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>
      <c r="A48" s="12"/>
      <c r="B48" s="13"/>
      <c r="C48" s="13"/>
      <c r="D48" s="13"/>
      <c r="E48" s="13"/>
      <c r="F48" s="13"/>
      <c r="G48" s="13"/>
      <c r="H48" s="13"/>
      <c r="I48" s="13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>
      <c r="A49" s="12"/>
      <c r="B49" s="13"/>
      <c r="C49" s="4" t="s">
        <v>106</v>
      </c>
      <c r="D49" s="5"/>
      <c r="E49" s="6"/>
      <c r="F49" s="13"/>
      <c r="G49" s="13"/>
      <c r="H49" s="22">
        <f t="shared" ref="H49:I49" si="7">H47+H42+H36+H33+H30+H27+H24+H11</f>
        <v>85.4</v>
      </c>
      <c r="I49" s="23">
        <f t="shared" si="7"/>
        <v>6000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>
      <c r="A50" s="12"/>
      <c r="B50" s="32"/>
      <c r="C50" s="32"/>
      <c r="D50" s="32"/>
      <c r="E50" s="32"/>
      <c r="F50" s="32"/>
      <c r="G50" s="32"/>
      <c r="H50" s="32"/>
      <c r="I50" s="32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>
      <c r="A51" s="12"/>
      <c r="B51" s="32"/>
      <c r="C51" s="34" t="s">
        <v>108</v>
      </c>
      <c r="D51" s="35"/>
      <c r="E51" s="36"/>
      <c r="F51" s="36"/>
      <c r="G51" s="35"/>
      <c r="H51" s="37" t="s">
        <v>109</v>
      </c>
      <c r="I51" s="38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>
      <c r="A52" s="12"/>
      <c r="B52" s="32"/>
      <c r="C52" s="36"/>
      <c r="D52" s="36"/>
      <c r="E52" s="36"/>
      <c r="F52" s="36"/>
      <c r="G52" s="36"/>
      <c r="H52" s="36"/>
      <c r="I52" s="32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>
      <c r="A53" s="12"/>
      <c r="B53" s="32"/>
      <c r="C53" s="34" t="s">
        <v>111</v>
      </c>
      <c r="D53" s="35"/>
      <c r="E53" s="35"/>
      <c r="F53" s="36"/>
      <c r="G53" s="35"/>
      <c r="H53" s="37" t="s">
        <v>113</v>
      </c>
      <c r="I53" s="38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>
      <c r="A54" s="12"/>
      <c r="B54" s="32"/>
      <c r="C54" s="32"/>
      <c r="D54" s="32"/>
      <c r="E54" s="32"/>
      <c r="F54" s="32"/>
      <c r="G54" s="32"/>
      <c r="H54" s="32"/>
      <c r="I54" s="32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>
      <c r="A55" s="39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>
      <c r="A56" s="39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>
      <c r="A57" s="39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>
      <c r="A58" s="39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>
      <c r="A59" s="39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>
      <c r="A60" s="39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>
      <c r="A61" s="3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>
      <c r="A62" s="3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>
      <c r="A63" s="39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>
      <c r="A64" s="3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>
      <c r="A65" s="39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>
      <c r="A66" s="3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>
      <c r="A67" s="3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>
      <c r="A68" s="39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>
      <c r="A69" s="39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>
      <c r="A70" s="3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>
      <c r="A71" s="3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>
      <c r="A72" s="3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>
      <c r="A73" s="3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>
      <c r="A74" s="3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>
      <c r="A75" s="3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>
      <c r="A76" s="3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>
      <c r="A77" s="3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>
      <c r="A78" s="3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>
      <c r="A79" s="3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>
      <c r="A80" s="3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>
      <c r="A81" s="3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>
      <c r="A82" s="3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>
      <c r="A83" s="3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>
      <c r="A84" s="3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>
      <c r="A85" s="39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>
      <c r="A86" s="39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>
      <c r="A87" s="3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>
      <c r="A88" s="3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>
      <c r="A89" s="3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>
      <c r="A90" s="39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>
      <c r="A91" s="39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>
      <c r="A92" s="39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>
      <c r="A93" s="39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>
      <c r="A94" s="3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>
      <c r="A95" s="39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>
      <c r="A96" s="3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>
      <c r="A97" s="3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>
      <c r="A98" s="39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>
      <c r="A99" s="3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>
      <c r="A100" s="3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>
      <c r="A101" s="3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>
      <c r="A102" s="3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>
      <c r="A103" s="3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>
      <c r="A104" s="3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>
      <c r="A105" s="3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>
      <c r="A106" s="3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>
      <c r="A107" s="3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>
      <c r="A108" s="3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>
      <c r="A109" s="3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>
      <c r="A110" s="39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>
      <c r="A111" s="3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>
      <c r="A112" s="3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>
      <c r="A113" s="39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>
      <c r="A114" s="39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>
      <c r="A115" s="39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>
      <c r="A116" s="3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>
      <c r="A117" s="39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>
      <c r="A118" s="39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>
      <c r="A119" s="39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>
      <c r="A120" s="39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>
      <c r="A121" s="39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>
      <c r="A122" s="39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>
      <c r="A123" s="39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>
      <c r="A124" s="39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>
      <c r="A125" s="3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>
      <c r="A126" s="39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>
      <c r="A127" s="39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>
      <c r="A128" s="39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>
      <c r="A129" s="3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>
      <c r="A130" s="39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>
      <c r="A131" s="39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>
      <c r="A132" s="39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>
      <c r="A133" s="39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>
      <c r="A134" s="39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>
      <c r="A135" s="39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>
      <c r="A136" s="39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>
      <c r="A137" s="39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>
      <c r="A138" s="39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>
      <c r="A139" s="39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>
      <c r="A140" s="39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>
      <c r="A141" s="39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>
      <c r="A142" s="3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>
      <c r="A143" s="39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>
      <c r="A144" s="39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>
      <c r="A145" s="39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>
      <c r="A146" s="39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>
      <c r="A147" s="39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>
      <c r="A148" s="3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>
      <c r="A149" s="39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>
      <c r="A150" s="39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>
      <c r="A151" s="39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>
      <c r="A152" s="39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>
      <c r="A153" s="39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>
      <c r="A154" s="39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>
      <c r="A155" s="39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>
      <c r="A156" s="39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>
      <c r="A157" s="39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>
      <c r="A158" s="39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>
      <c r="A159" s="39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>
      <c r="A160" s="3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>
      <c r="A161" s="39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>
      <c r="A162" s="39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>
      <c r="A163" s="39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>
      <c r="A164" s="39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>
      <c r="A165" s="39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>
      <c r="A166" s="39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>
      <c r="A167" s="39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>
      <c r="A168" s="39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>
      <c r="A169" s="39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>
      <c r="A170" s="39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>
      <c r="A171" s="39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>
      <c r="A172" s="39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>
      <c r="A173" s="39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>
      <c r="A174" s="39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>
      <c r="A175" s="39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>
      <c r="A176" s="39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>
      <c r="A177" s="39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>
      <c r="A178" s="39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>
      <c r="A179" s="39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>
      <c r="A180" s="39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>
      <c r="A181" s="39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>
      <c r="A182" s="39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>
      <c r="A183" s="39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>
      <c r="A184" s="39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>
      <c r="A185" s="39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>
      <c r="A186" s="39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>
      <c r="A187" s="39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>
      <c r="A188" s="39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>
      <c r="A189" s="39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>
      <c r="A190" s="39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>
      <c r="A191" s="39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>
      <c r="A192" s="39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>
      <c r="A193" s="39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>
      <c r="A194" s="39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>
      <c r="A195" s="39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>
      <c r="A196" s="39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>
      <c r="A197" s="39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>
      <c r="A198" s="39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>
      <c r="A199" s="39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>
      <c r="A200" s="39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>
      <c r="A201" s="39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>
      <c r="A202" s="39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>
      <c r="A203" s="39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>
      <c r="A204" s="39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>
      <c r="A205" s="39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>
      <c r="A206" s="39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>
      <c r="A207" s="39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>
      <c r="A208" s="39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>
      <c r="A209" s="39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>
      <c r="A210" s="39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>
      <c r="A211" s="39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>
      <c r="A212" s="39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>
      <c r="A213" s="39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>
      <c r="A214" s="39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>
      <c r="A215" s="39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>
      <c r="A216" s="39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>
      <c r="A217" s="39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>
      <c r="A218" s="39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>
      <c r="A219" s="39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>
      <c r="A220" s="39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>
      <c r="A221" s="39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>
      <c r="A222" s="39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</row>
    <row r="223">
      <c r="A223" s="39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>
      <c r="A224" s="39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>
      <c r="A225" s="39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>
      <c r="A226" s="39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>
      <c r="A227" s="39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>
      <c r="A228" s="39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>
      <c r="A229" s="39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>
      <c r="A230" s="39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>
      <c r="A231" s="39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>
      <c r="A232" s="39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>
      <c r="A233" s="39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>
      <c r="A234" s="39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>
      <c r="A235" s="39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>
      <c r="A236" s="39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>
      <c r="A237" s="39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>
      <c r="A238" s="39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</row>
    <row r="239">
      <c r="A239" s="39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>
      <c r="A240" s="39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>
      <c r="A241" s="39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>
      <c r="A242" s="39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>
      <c r="A243" s="39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>
      <c r="A244" s="39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>
      <c r="A245" s="39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>
      <c r="A246" s="39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</row>
    <row r="247">
      <c r="A247" s="39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>
      <c r="A248" s="39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>
      <c r="A249" s="39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>
      <c r="A250" s="39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>
      <c r="A251" s="39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>
      <c r="A252" s="39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>
      <c r="A253" s="39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>
      <c r="A254" s="39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>
      <c r="A255" s="39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>
      <c r="A256" s="39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>
      <c r="A257" s="39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>
      <c r="A258" s="39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>
      <c r="A259" s="39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>
      <c r="A260" s="39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>
      <c r="A261" s="39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>
      <c r="A262" s="39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>
      <c r="A263" s="39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>
      <c r="A264" s="39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>
      <c r="A265" s="39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>
      <c r="A266" s="39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>
      <c r="A267" s="39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>
      <c r="A268" s="39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>
      <c r="A269" s="39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>
      <c r="A270" s="39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>
      <c r="A271" s="39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>
      <c r="A272" s="39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>
      <c r="A273" s="39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>
      <c r="A274" s="39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>
      <c r="A275" s="39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>
      <c r="A276" s="39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>
      <c r="A277" s="39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>
      <c r="A278" s="39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>
      <c r="A279" s="39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>
      <c r="A280" s="39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>
      <c r="A281" s="39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>
      <c r="A282" s="39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>
      <c r="A283" s="39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>
      <c r="A284" s="39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>
      <c r="A285" s="39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>
      <c r="A286" s="39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>
      <c r="A287" s="39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>
      <c r="A288" s="39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>
      <c r="A289" s="39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>
      <c r="A290" s="39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>
      <c r="A291" s="39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>
      <c r="A292" s="39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>
      <c r="A293" s="39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>
      <c r="A294" s="39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>
      <c r="A295" s="39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>
      <c r="A296" s="39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>
      <c r="A297" s="39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>
      <c r="A298" s="39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>
      <c r="A299" s="39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>
      <c r="A300" s="39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>
      <c r="A301" s="39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>
      <c r="A302" s="39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>
      <c r="A303" s="39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>
      <c r="A304" s="39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>
      <c r="A305" s="39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>
      <c r="A306" s="39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>
      <c r="A307" s="39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>
      <c r="A308" s="39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>
      <c r="A309" s="39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>
      <c r="A310" s="39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>
      <c r="A311" s="39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>
      <c r="A312" s="39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>
      <c r="A313" s="39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>
      <c r="A314" s="39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>
      <c r="A315" s="39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>
      <c r="A316" s="39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>
      <c r="A317" s="39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>
      <c r="A318" s="39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>
      <c r="A319" s="39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>
      <c r="A320" s="39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>
      <c r="A321" s="39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>
      <c r="A322" s="39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>
      <c r="A323" s="39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>
      <c r="A324" s="39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>
      <c r="A325" s="39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>
      <c r="A326" s="39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>
      <c r="A327" s="39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>
      <c r="A328" s="39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>
      <c r="A329" s="39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>
      <c r="A330" s="39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>
      <c r="A331" s="39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>
      <c r="A332" s="39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>
      <c r="A333" s="39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>
      <c r="A334" s="39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>
      <c r="A335" s="39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>
      <c r="A336" s="39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>
      <c r="A337" s="39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>
      <c r="A338" s="39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>
      <c r="A339" s="39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>
      <c r="A340" s="39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>
      <c r="A341" s="39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>
      <c r="A342" s="39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>
      <c r="A343" s="39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>
      <c r="A344" s="39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>
      <c r="A345" s="39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>
      <c r="A346" s="39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>
      <c r="A347" s="39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>
      <c r="A348" s="39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>
      <c r="A349" s="39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>
      <c r="A350" s="39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>
      <c r="A351" s="39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>
      <c r="A352" s="39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>
      <c r="A353" s="39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>
      <c r="A354" s="39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>
      <c r="A355" s="39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>
      <c r="A356" s="39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>
      <c r="A357" s="39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>
      <c r="A358" s="39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>
      <c r="A359" s="39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>
      <c r="A360" s="39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>
      <c r="A361" s="39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>
      <c r="A362" s="39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>
      <c r="A363" s="39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>
      <c r="A364" s="39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>
      <c r="A365" s="39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>
      <c r="A366" s="39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>
      <c r="A367" s="39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>
      <c r="A368" s="39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>
      <c r="A369" s="39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>
      <c r="A370" s="39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>
      <c r="A371" s="39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>
      <c r="A372" s="39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>
      <c r="A373" s="39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>
      <c r="A374" s="39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>
      <c r="A375" s="39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>
      <c r="A376" s="39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>
      <c r="A377" s="39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>
      <c r="A378" s="39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>
      <c r="A379" s="39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>
      <c r="A380" s="39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>
      <c r="A381" s="39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>
      <c r="A382" s="39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>
      <c r="A383" s="39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>
      <c r="A384" s="39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>
      <c r="A385" s="39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>
      <c r="A386" s="39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>
      <c r="A387" s="39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>
      <c r="A388" s="39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>
      <c r="A389" s="39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>
      <c r="A390" s="39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>
      <c r="A391" s="39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>
      <c r="A392" s="39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>
      <c r="A393" s="39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>
      <c r="A394" s="39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>
      <c r="A395" s="39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>
      <c r="A396" s="39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>
      <c r="A397" s="39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>
      <c r="A398" s="39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>
      <c r="A399" s="39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>
      <c r="A400" s="39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>
      <c r="A401" s="39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>
      <c r="A402" s="39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>
      <c r="A403" s="39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>
      <c r="A404" s="39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>
      <c r="A405" s="39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>
      <c r="A406" s="39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>
      <c r="A407" s="39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>
      <c r="A408" s="39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>
      <c r="A409" s="39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>
      <c r="A410" s="39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>
      <c r="A411" s="39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>
      <c r="A412" s="39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>
      <c r="A413" s="39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>
      <c r="A414" s="39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>
      <c r="A415" s="39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>
      <c r="A416" s="39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>
      <c r="A417" s="39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>
      <c r="A418" s="39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>
      <c r="A419" s="39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>
      <c r="A420" s="39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>
      <c r="A421" s="39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>
      <c r="A422" s="39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>
      <c r="A423" s="39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>
      <c r="A424" s="39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>
      <c r="A425" s="39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>
      <c r="A426" s="39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>
      <c r="A427" s="39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>
      <c r="A428" s="39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>
      <c r="A429" s="39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>
      <c r="A430" s="39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>
      <c r="A431" s="39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>
      <c r="A432" s="39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>
      <c r="A433" s="39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>
      <c r="A434" s="39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>
      <c r="A435" s="39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>
      <c r="A436" s="39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>
      <c r="A437" s="39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>
      <c r="A438" s="39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>
      <c r="A439" s="39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>
      <c r="A440" s="39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>
      <c r="A441" s="39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>
      <c r="A442" s="39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>
      <c r="A443" s="39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>
      <c r="A444" s="39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>
      <c r="A445" s="39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>
      <c r="A446" s="39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>
      <c r="A447" s="39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>
      <c r="A448" s="39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>
      <c r="A449" s="39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>
      <c r="A450" s="39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>
      <c r="A451" s="39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>
      <c r="A452" s="39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>
      <c r="A453" s="39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>
      <c r="A454" s="39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>
      <c r="A455" s="39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>
      <c r="A456" s="39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>
      <c r="A457" s="39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>
      <c r="A458" s="39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>
      <c r="A459" s="39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>
      <c r="A460" s="39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>
      <c r="A461" s="39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>
      <c r="A462" s="39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>
      <c r="A463" s="39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>
      <c r="A464" s="39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>
      <c r="A465" s="39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>
      <c r="A466" s="39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>
      <c r="A467" s="39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>
      <c r="A468" s="39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>
      <c r="A469" s="39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>
      <c r="A470" s="39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>
      <c r="A471" s="39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>
      <c r="A472" s="39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>
      <c r="A473" s="39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>
      <c r="A474" s="39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>
      <c r="A475" s="39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>
      <c r="A476" s="39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>
      <c r="A477" s="39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>
      <c r="A478" s="39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>
      <c r="A479" s="39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>
      <c r="A480" s="39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>
      <c r="A481" s="39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>
      <c r="A482" s="39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>
      <c r="A483" s="39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>
      <c r="A484" s="39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>
      <c r="A485" s="39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>
      <c r="A486" s="39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>
      <c r="A487" s="39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>
      <c r="A488" s="39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>
      <c r="A489" s="39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>
      <c r="A490" s="39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>
      <c r="A491" s="39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>
      <c r="A492" s="39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>
      <c r="A493" s="39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>
      <c r="A494" s="39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>
      <c r="A495" s="39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>
      <c r="A496" s="39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>
      <c r="A497" s="39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>
      <c r="A498" s="39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>
      <c r="A499" s="39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>
      <c r="A500" s="39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>
      <c r="A501" s="39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>
      <c r="A502" s="39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>
      <c r="A503" s="39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>
      <c r="A504" s="39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>
      <c r="A505" s="39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>
      <c r="A506" s="39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>
      <c r="A507" s="39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>
      <c r="A508" s="39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>
      <c r="A509" s="39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>
      <c r="A510" s="39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>
      <c r="A511" s="39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>
      <c r="A512" s="39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>
      <c r="A513" s="39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>
      <c r="A514" s="39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>
      <c r="A515" s="39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>
      <c r="A516" s="39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>
      <c r="A517" s="39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>
      <c r="A518" s="39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>
      <c r="A519" s="39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>
      <c r="A520" s="39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>
      <c r="A521" s="39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>
      <c r="A522" s="39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>
      <c r="A523" s="39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>
      <c r="A524" s="39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>
      <c r="A525" s="39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>
      <c r="A526" s="39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>
      <c r="A527" s="39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>
      <c r="A528" s="39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>
      <c r="A529" s="39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>
      <c r="A530" s="39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>
      <c r="A531" s="39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>
      <c r="A532" s="39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>
      <c r="A533" s="39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>
      <c r="A534" s="39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>
      <c r="A535" s="39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>
      <c r="A536" s="39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>
      <c r="A537" s="39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>
      <c r="A538" s="39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>
      <c r="A539" s="39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>
      <c r="A540" s="39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>
      <c r="A541" s="39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>
      <c r="A542" s="39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>
      <c r="A543" s="39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>
      <c r="A544" s="39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>
      <c r="A545" s="39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>
      <c r="A546" s="39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>
      <c r="A547" s="39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>
      <c r="A548" s="39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>
      <c r="A549" s="39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>
      <c r="A550" s="39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>
      <c r="A551" s="39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>
      <c r="A552" s="39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>
      <c r="A553" s="39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>
      <c r="A554" s="39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>
      <c r="A555" s="39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>
      <c r="A556" s="39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>
      <c r="A557" s="39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>
      <c r="A558" s="39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>
      <c r="A559" s="39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>
      <c r="A560" s="39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>
      <c r="A561" s="39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>
      <c r="A562" s="39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>
      <c r="A563" s="39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>
      <c r="A564" s="39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>
      <c r="A565" s="39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>
      <c r="A566" s="39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>
      <c r="A567" s="39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>
      <c r="A568" s="39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>
      <c r="A569" s="39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>
      <c r="A570" s="39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>
      <c r="A571" s="39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>
      <c r="A572" s="39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>
      <c r="A573" s="39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>
      <c r="A574" s="39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>
      <c r="A575" s="39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>
      <c r="A576" s="39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>
      <c r="A577" s="39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>
      <c r="A578" s="39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>
      <c r="A579" s="39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>
      <c r="A580" s="39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>
      <c r="A581" s="39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>
      <c r="A582" s="39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>
      <c r="A583" s="39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>
      <c r="A584" s="39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>
      <c r="A585" s="39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>
      <c r="A586" s="39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>
      <c r="A587" s="39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>
      <c r="A588" s="39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>
      <c r="A589" s="39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>
      <c r="A590" s="39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>
      <c r="A591" s="39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>
      <c r="A592" s="39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>
      <c r="A593" s="39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>
      <c r="A594" s="39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>
      <c r="A595" s="39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>
      <c r="A596" s="39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>
      <c r="A597" s="39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>
      <c r="A598" s="39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>
      <c r="A599" s="39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>
      <c r="A600" s="39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>
      <c r="A601" s="39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>
      <c r="A602" s="39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>
      <c r="A603" s="39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>
      <c r="A604" s="39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>
      <c r="A605" s="39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>
      <c r="A606" s="39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>
      <c r="A607" s="39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>
      <c r="A608" s="39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>
      <c r="A609" s="39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>
      <c r="A610" s="39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>
      <c r="A611" s="39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>
      <c r="A612" s="39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>
      <c r="A613" s="39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>
      <c r="A614" s="39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>
      <c r="A615" s="39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>
      <c r="A616" s="39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>
      <c r="A617" s="39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>
      <c r="A618" s="39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>
      <c r="A619" s="39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>
      <c r="A620" s="39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>
      <c r="A621" s="39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>
      <c r="A622" s="39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>
      <c r="A623" s="39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>
      <c r="A624" s="39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>
      <c r="A625" s="39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>
      <c r="A626" s="39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>
      <c r="A627" s="39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>
      <c r="A628" s="39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>
      <c r="A629" s="39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>
      <c r="A630" s="39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>
      <c r="A631" s="39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>
      <c r="A632" s="39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>
      <c r="A633" s="39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>
      <c r="A634" s="39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>
      <c r="A635" s="39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>
      <c r="A636" s="39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>
      <c r="A637" s="39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>
      <c r="A638" s="39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>
      <c r="A639" s="39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>
      <c r="A640" s="39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>
      <c r="A641" s="39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>
      <c r="A642" s="39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>
      <c r="A643" s="39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>
      <c r="A644" s="39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>
      <c r="A645" s="39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>
      <c r="A646" s="39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>
      <c r="A647" s="39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>
      <c r="A648" s="39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>
      <c r="A649" s="39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>
      <c r="A650" s="39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>
      <c r="A651" s="39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>
      <c r="A652" s="39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>
      <c r="A653" s="39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>
      <c r="A654" s="39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>
      <c r="A655" s="39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>
      <c r="A656" s="39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>
      <c r="A657" s="39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>
      <c r="A658" s="39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>
      <c r="A659" s="39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>
      <c r="A660" s="39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>
      <c r="A661" s="39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>
      <c r="A662" s="39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>
      <c r="A663" s="39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>
      <c r="A664" s="39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>
      <c r="A665" s="39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>
      <c r="A666" s="39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>
      <c r="A667" s="39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>
      <c r="A668" s="39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>
      <c r="A669" s="39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>
      <c r="A670" s="39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>
      <c r="A671" s="39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>
      <c r="A672" s="39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>
      <c r="A673" s="39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>
      <c r="A674" s="39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>
      <c r="A675" s="39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>
      <c r="A676" s="39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>
      <c r="A677" s="39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>
      <c r="A678" s="39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>
      <c r="A679" s="39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>
      <c r="A680" s="39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>
      <c r="A681" s="39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>
      <c r="A682" s="39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>
      <c r="A683" s="39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>
      <c r="A684" s="39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>
      <c r="A685" s="39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>
      <c r="A686" s="39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>
      <c r="A687" s="39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>
      <c r="A688" s="39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>
      <c r="A689" s="39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>
      <c r="A690" s="39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>
      <c r="A691" s="39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>
      <c r="A692" s="39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>
      <c r="A693" s="39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>
      <c r="A694" s="39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>
      <c r="A695" s="39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>
      <c r="A696" s="39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>
      <c r="A697" s="39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>
      <c r="A698" s="39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>
      <c r="A699" s="39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>
      <c r="A700" s="39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>
      <c r="A701" s="39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>
      <c r="A702" s="39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>
      <c r="A703" s="39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>
      <c r="A704" s="39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>
      <c r="A705" s="39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>
      <c r="A706" s="39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>
      <c r="A707" s="39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>
      <c r="A708" s="39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>
      <c r="A709" s="39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>
      <c r="A710" s="39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>
      <c r="A711" s="39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>
      <c r="A712" s="39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>
      <c r="A713" s="39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>
      <c r="A714" s="39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>
      <c r="A715" s="39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>
      <c r="A716" s="39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>
      <c r="A717" s="39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>
      <c r="A718" s="39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>
      <c r="A719" s="39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>
      <c r="A720" s="39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>
      <c r="A721" s="39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>
      <c r="A722" s="39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>
      <c r="A723" s="39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>
      <c r="A724" s="39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>
      <c r="A725" s="39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>
      <c r="A726" s="39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>
      <c r="A727" s="39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>
      <c r="A728" s="39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>
      <c r="A729" s="39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>
      <c r="A730" s="39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>
      <c r="A731" s="39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>
      <c r="A732" s="39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>
      <c r="A733" s="39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>
      <c r="A734" s="39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>
      <c r="A735" s="39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>
      <c r="A736" s="39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>
      <c r="A737" s="39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>
      <c r="A738" s="39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>
      <c r="A739" s="39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>
      <c r="A740" s="39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>
      <c r="A741" s="39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>
      <c r="A742" s="39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>
      <c r="A743" s="39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>
      <c r="A744" s="39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>
      <c r="A745" s="39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>
      <c r="A746" s="39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>
      <c r="A747" s="39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>
      <c r="A748" s="39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>
      <c r="A749" s="39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>
      <c r="A750" s="39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>
      <c r="A751" s="39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>
      <c r="A752" s="39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>
      <c r="A753" s="39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>
      <c r="A754" s="39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>
      <c r="A755" s="39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>
      <c r="A756" s="39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>
      <c r="A757" s="39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>
      <c r="A758" s="39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>
      <c r="A759" s="39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>
      <c r="A760" s="39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>
      <c r="A761" s="39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>
      <c r="A762" s="39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>
      <c r="A763" s="39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>
      <c r="A764" s="39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>
      <c r="A765" s="39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>
      <c r="A766" s="39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>
      <c r="A767" s="39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>
      <c r="A768" s="39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>
      <c r="A769" s="39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>
      <c r="A770" s="39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>
      <c r="A771" s="39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>
      <c r="A772" s="39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>
      <c r="A773" s="39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>
      <c r="A774" s="39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>
      <c r="A775" s="39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>
      <c r="A776" s="39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>
      <c r="A777" s="39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>
      <c r="A778" s="39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>
      <c r="A779" s="39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>
      <c r="A780" s="39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>
      <c r="A781" s="39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>
      <c r="A782" s="39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>
      <c r="A783" s="39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>
      <c r="A784" s="39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>
      <c r="A785" s="39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>
      <c r="A786" s="39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>
      <c r="A787" s="39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>
      <c r="A788" s="39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>
      <c r="A789" s="39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>
      <c r="A790" s="39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>
      <c r="A791" s="39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>
      <c r="A792" s="39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>
      <c r="A793" s="39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>
      <c r="A794" s="39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>
      <c r="A795" s="39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>
      <c r="A796" s="39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>
      <c r="A797" s="39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>
      <c r="A798" s="39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>
      <c r="A799" s="39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>
      <c r="A800" s="39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>
      <c r="A801" s="39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>
      <c r="A802" s="39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>
      <c r="A803" s="39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>
      <c r="A804" s="39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>
      <c r="A805" s="39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>
      <c r="A806" s="39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>
      <c r="A807" s="39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>
      <c r="A808" s="39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>
      <c r="A809" s="39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>
      <c r="A810" s="39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>
      <c r="A811" s="39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>
      <c r="A812" s="39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>
      <c r="A813" s="39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>
      <c r="A814" s="39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>
      <c r="A815" s="39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>
      <c r="A816" s="39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>
      <c r="A817" s="39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>
      <c r="A818" s="39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>
      <c r="A819" s="39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>
      <c r="A820" s="39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>
      <c r="A821" s="39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>
      <c r="A822" s="39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>
      <c r="A823" s="39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>
      <c r="A824" s="39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>
      <c r="A825" s="39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>
      <c r="A826" s="39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>
      <c r="A827" s="39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>
      <c r="A828" s="39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>
      <c r="A829" s="39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>
      <c r="A830" s="39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>
      <c r="A831" s="39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>
      <c r="A832" s="39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>
      <c r="A833" s="39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>
      <c r="A834" s="39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>
      <c r="A835" s="39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>
      <c r="A836" s="39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>
      <c r="A837" s="39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>
      <c r="A838" s="39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>
      <c r="A839" s="39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>
      <c r="A840" s="39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>
      <c r="A841" s="39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>
      <c r="A842" s="39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>
      <c r="A843" s="39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>
      <c r="A844" s="39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>
      <c r="A845" s="39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>
      <c r="A846" s="39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>
      <c r="A847" s="39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>
      <c r="A848" s="39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>
      <c r="A849" s="39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>
      <c r="A850" s="39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>
      <c r="A851" s="39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>
      <c r="A852" s="39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>
      <c r="A853" s="39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>
      <c r="A854" s="39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>
      <c r="A855" s="39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>
      <c r="A856" s="39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>
      <c r="A857" s="39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>
      <c r="A858" s="39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>
      <c r="A859" s="39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>
      <c r="A860" s="39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>
      <c r="A861" s="39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>
      <c r="A862" s="39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>
      <c r="A863" s="39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>
      <c r="A864" s="39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>
      <c r="A865" s="39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>
      <c r="A866" s="39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>
      <c r="A867" s="39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>
      <c r="A868" s="39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>
      <c r="A869" s="39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>
      <c r="A870" s="39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>
      <c r="A871" s="39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>
      <c r="A872" s="39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>
      <c r="A873" s="39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>
      <c r="A874" s="39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>
      <c r="A875" s="39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>
      <c r="A876" s="39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>
      <c r="A877" s="39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>
      <c r="A878" s="39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>
      <c r="A879" s="39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>
      <c r="A880" s="39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>
      <c r="A881" s="39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>
      <c r="A882" s="39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>
      <c r="A883" s="39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>
      <c r="A884" s="39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>
      <c r="A885" s="39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>
      <c r="A886" s="39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>
      <c r="A887" s="39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>
      <c r="A888" s="39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>
      <c r="A889" s="39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>
      <c r="A890" s="39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>
      <c r="A891" s="39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>
      <c r="A892" s="39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>
      <c r="A893" s="39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>
      <c r="A894" s="39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>
      <c r="A895" s="39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>
      <c r="A896" s="39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>
      <c r="A897" s="39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>
      <c r="A898" s="39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>
      <c r="A899" s="39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>
      <c r="A900" s="39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>
      <c r="A901" s="39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>
      <c r="A902" s="39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>
      <c r="A903" s="39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>
      <c r="A904" s="39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>
      <c r="A905" s="39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>
      <c r="A906" s="39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>
      <c r="A907" s="39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>
      <c r="A908" s="39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>
      <c r="A909" s="39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>
      <c r="A910" s="39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>
      <c r="A911" s="39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>
      <c r="A912" s="39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>
      <c r="A913" s="39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>
      <c r="A914" s="39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>
      <c r="A915" s="39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>
      <c r="A916" s="39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>
      <c r="A917" s="39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>
      <c r="A918" s="39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>
      <c r="A919" s="39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>
      <c r="A920" s="39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>
      <c r="A921" s="39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>
      <c r="A922" s="39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>
      <c r="A923" s="39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>
      <c r="A924" s="39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>
      <c r="A925" s="39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>
      <c r="A926" s="39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>
      <c r="A927" s="39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>
      <c r="A928" s="39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>
      <c r="A929" s="39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>
      <c r="A930" s="39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>
      <c r="A931" s="39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>
      <c r="A932" s="39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>
      <c r="A933" s="39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>
      <c r="A934" s="39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>
      <c r="A935" s="39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>
      <c r="A936" s="39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>
      <c r="A937" s="39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>
      <c r="A938" s="39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>
      <c r="A939" s="39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>
      <c r="A940" s="39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>
      <c r="A941" s="39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>
      <c r="A942" s="39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>
      <c r="A943" s="39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>
      <c r="A944" s="39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>
      <c r="A945" s="39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>
      <c r="A946" s="39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>
      <c r="A947" s="39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>
      <c r="A948" s="39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>
      <c r="A949" s="39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>
      <c r="A950" s="39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>
      <c r="A951" s="39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>
      <c r="A952" s="39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>
      <c r="A953" s="39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>
      <c r="A954" s="39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>
      <c r="A955" s="39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>
      <c r="A956" s="39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>
      <c r="A957" s="39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>
      <c r="A958" s="39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>
      <c r="A959" s="39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>
      <c r="A960" s="39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>
      <c r="A961" s="39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>
      <c r="A962" s="39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>
      <c r="A963" s="39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>
      <c r="A964" s="39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>
      <c r="A965" s="39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>
      <c r="A966" s="39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>
      <c r="A967" s="39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>
      <c r="A968" s="39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>
      <c r="A969" s="39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>
      <c r="A970" s="39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>
      <c r="A971" s="39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>
      <c r="A972" s="39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  <row r="973">
      <c r="A973" s="39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>
      <c r="A974" s="39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>
      <c r="A975" s="39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>
      <c r="A976" s="39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</row>
    <row r="977">
      <c r="A977" s="39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>
      <c r="A978" s="39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>
      <c r="A979" s="39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>
      <c r="A980" s="39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>
      <c r="A981" s="39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>
      <c r="A982" s="39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>
      <c r="A983" s="39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>
      <c r="A984" s="39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>
      <c r="A985" s="39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>
      <c r="A986" s="39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</row>
    <row r="987">
      <c r="A987" s="39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>
      <c r="A988" s="39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>
      <c r="A989" s="39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>
      <c r="A990" s="39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>
      <c r="A991" s="39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>
      <c r="A992" s="39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>
      <c r="A993" s="39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>
      <c r="A994" s="39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>
      <c r="A995" s="39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>
      <c r="A996" s="39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</row>
    <row r="997">
      <c r="A997" s="39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</row>
    <row r="998">
      <c r="A998" s="39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</row>
    <row r="999">
      <c r="A999" s="39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</row>
    <row r="1000">
      <c r="A1000" s="39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</row>
  </sheetData>
  <mergeCells count="19">
    <mergeCell ref="C30:E30"/>
    <mergeCell ref="C24:E24"/>
    <mergeCell ref="C27:E27"/>
    <mergeCell ref="C33:E33"/>
    <mergeCell ref="C36:E36"/>
    <mergeCell ref="C42:E42"/>
    <mergeCell ref="C49:E49"/>
    <mergeCell ref="C47:E47"/>
    <mergeCell ref="B31:I31"/>
    <mergeCell ref="B34:I34"/>
    <mergeCell ref="B37:I37"/>
    <mergeCell ref="B43:I43"/>
    <mergeCell ref="B1:I1"/>
    <mergeCell ref="B4:I4"/>
    <mergeCell ref="B2:I2"/>
    <mergeCell ref="B12:I12"/>
    <mergeCell ref="C11:E11"/>
    <mergeCell ref="B28:I28"/>
    <mergeCell ref="B25:I25"/>
  </mergeCells>
  <printOptions/>
  <pageMargins bottom="0.75" footer="0.0" header="0.0" left="0.7" right="0.7" top="0.75"/>
  <pageSetup orientation="landscape"/>
  <drawing r:id="rId1"/>
</worksheet>
</file>